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 activeTab="2"/>
  </bookViews>
  <sheets>
    <sheet name="estimación gamma 0" sheetId="3" r:id="rId1"/>
    <sheet name="estimacion de parametros" sheetId="1" r:id="rId2"/>
    <sheet name="Componente 1" sheetId="4" r:id="rId3"/>
  </sheets>
  <definedNames>
    <definedName name="solver_cvg" localSheetId="1" hidden="1">0.00001</definedName>
    <definedName name="solver_drv" localSheetId="1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itr" localSheetId="1" hidden="1">1000</definedName>
    <definedName name="solver_lhs1" localSheetId="1" hidden="1">'estimacion de parametros'!$C$25</definedName>
    <definedName name="solver_lhs2" localSheetId="1" hidden="1">'estimacion de parametros'!$C$26</definedName>
    <definedName name="solver_lhs3" localSheetId="1" hidden="1">'estimacion de parametros'!$C$26</definedName>
    <definedName name="solver_lhs4" localSheetId="1" hidden="1">'estimacion de parametros'!$C$24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eg" localSheetId="0" hidden="1">1</definedName>
    <definedName name="solver_nod" localSheetId="1" hidden="1">2147483647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opt" localSheetId="0" hidden="1">'estimación gamma 0'!$E$5</definedName>
    <definedName name="solver_pre" localSheetId="1" hidden="1">0.00000001</definedName>
    <definedName name="solver_rbv" localSheetId="1" hidden="1">1</definedName>
    <definedName name="solver_rel1" localSheetId="1" hidden="1">3</definedName>
    <definedName name="solver_rel2" localSheetId="1" hidden="1">1</definedName>
    <definedName name="solver_rel3" localSheetId="1" hidden="1">1</definedName>
    <definedName name="solver_rel4" localSheetId="1" hidden="1">3</definedName>
    <definedName name="solver_rhs1" localSheetId="1" hidden="1">0.0000000001</definedName>
    <definedName name="solver_rhs2" localSheetId="1" hidden="1">'estimacion de parametros'!$C$3</definedName>
    <definedName name="solver_rhs3" localSheetId="1" hidden="1">'estimacion de parametros'!$C$3</definedName>
    <definedName name="solver_rhs4" localSheetId="1" hidden="1">0.0000000000000000001</definedName>
    <definedName name="solver_rlx" localSheetId="1" hidden="1">1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100</definedName>
    <definedName name="solver_tol" localSheetId="1" hidden="1">0.01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J12" i="3" l="1"/>
  <c r="J6" i="3"/>
  <c r="E6" i="4"/>
  <c r="B53" i="4" l="1"/>
  <c r="C28" i="1" l="1"/>
</calcChain>
</file>

<file path=xl/comments1.xml><?xml version="1.0" encoding="utf-8"?>
<comments xmlns="http://schemas.openxmlformats.org/spreadsheetml/2006/main">
  <authors>
    <author>Alumno</author>
  </authors>
  <commentList>
    <comment ref="D2" authorId="0">
      <text>
        <r>
          <rPr>
            <b/>
            <sz val="8"/>
            <color indexed="81"/>
            <rFont val="Tahoma"/>
            <family val="2"/>
          </rPr>
          <t>Alumno:</t>
        </r>
        <r>
          <rPr>
            <sz val="8"/>
            <color indexed="81"/>
            <rFont val="Tahoma"/>
            <family val="2"/>
          </rPr>
          <t xml:space="preserve">
rangos medios
</t>
        </r>
      </text>
    </comment>
  </commentList>
</comments>
</file>

<file path=xl/sharedStrings.xml><?xml version="1.0" encoding="utf-8"?>
<sst xmlns="http://schemas.openxmlformats.org/spreadsheetml/2006/main" count="45" uniqueCount="36">
  <si>
    <t>t</t>
  </si>
  <si>
    <t>i</t>
  </si>
  <si>
    <t>F</t>
  </si>
  <si>
    <t>beta</t>
  </si>
  <si>
    <t>eta</t>
  </si>
  <si>
    <t>gamma</t>
  </si>
  <si>
    <t>(t-gamma)</t>
  </si>
  <si>
    <t>ln(t-gamma)</t>
  </si>
  <si>
    <t>F(i)</t>
  </si>
  <si>
    <t>Xi</t>
  </si>
  <si>
    <t>Yi</t>
  </si>
  <si>
    <t>Beta</t>
  </si>
  <si>
    <t>Etha</t>
  </si>
  <si>
    <t>FORMULAS</t>
  </si>
  <si>
    <t>ln(ln(1/1-F))</t>
  </si>
  <si>
    <t>R calculada</t>
  </si>
  <si>
    <t>R estimada</t>
  </si>
  <si>
    <t>Error2</t>
  </si>
  <si>
    <t>Suma Error2</t>
  </si>
  <si>
    <t>RESULTADOS</t>
  </si>
  <si>
    <t>Análisis de tiempo de reparación preventivo óptimo</t>
  </si>
  <si>
    <t>Steam turbine blades</t>
  </si>
  <si>
    <t>Parametros de Weibull</t>
  </si>
  <si>
    <t>Cp</t>
  </si>
  <si>
    <t>Cc</t>
  </si>
  <si>
    <t>horas</t>
  </si>
  <si>
    <t>Razón costo preventiva/correctiva</t>
  </si>
  <si>
    <t>alfa</t>
  </si>
  <si>
    <t>Xp</t>
  </si>
  <si>
    <t>Cp/Cc</t>
  </si>
  <si>
    <t>tp</t>
  </si>
  <si>
    <t>Costo preventivas</t>
  </si>
  <si>
    <t>Minimo de Cp/Cc</t>
  </si>
  <si>
    <t>t-gamma</t>
  </si>
  <si>
    <t>RESULTADOS Gamma=0</t>
  </si>
  <si>
    <r>
      <t>RESULTADOS Gamma</t>
    </r>
    <r>
      <rPr>
        <b/>
        <sz val="11"/>
        <color theme="1"/>
        <rFont val="Calibri"/>
        <family val="2"/>
      </rPr>
      <t>≠</t>
    </r>
    <r>
      <rPr>
        <b/>
        <sz val="11"/>
        <color theme="1"/>
        <rFont val="Calibri"/>
        <family val="2"/>
        <scheme val="minor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</si>
</sst>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"/>
  </numFmts>
  <fonts count="6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/>
    <xf numFmtId="0" fontId="4" fillId="0" borderId="0" xfId="0" applyFont="1" applyAlignment="1">
      <alignment horizontal="center" wrapText="1"/>
    </xf>
    <xf numFmtId="0" fontId="3" fillId="0" borderId="0" xfId="0" applyFont="1"/>
    <xf numFmtId="0" fontId="0" fillId="2" borderId="1" xfId="0" applyFill="1" applyBorder="1"/>
    <xf numFmtId="0" fontId="0" fillId="0" borderId="1" xfId="0" applyBorder="1"/>
    <xf numFmtId="0" fontId="3" fillId="2" borderId="1" xfId="0" applyFont="1" applyFill="1" applyBorder="1"/>
    <xf numFmtId="0" fontId="3" fillId="0" borderId="1" xfId="0" applyFont="1" applyBorder="1"/>
    <xf numFmtId="0" fontId="0" fillId="0" borderId="1" xfId="0" applyFill="1" applyBorder="1"/>
    <xf numFmtId="0" fontId="0" fillId="3" borderId="1" xfId="0" applyFill="1" applyBorder="1"/>
    <xf numFmtId="164" fontId="0" fillId="0" borderId="1" xfId="0" applyNumberFormat="1" applyBorder="1"/>
    <xf numFmtId="0" fontId="0" fillId="4" borderId="1" xfId="0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Regresión</a:t>
            </a:r>
            <a:r>
              <a:rPr lang="en-US" baseline="0"/>
              <a:t> lineal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'estimación gamma 0'!$G$4</c:f>
              <c:strCache>
                <c:ptCount val="1"/>
                <c:pt idx="0">
                  <c:v>Yi</c:v>
                </c:pt>
              </c:strCache>
            </c:strRef>
          </c:tx>
          <c:trendline>
            <c:trendlineType val="linear"/>
            <c:dispRSqr val="1"/>
            <c:dispEq val="1"/>
            <c:trendlineLbl>
              <c:layout>
                <c:manualLayout>
                  <c:x val="0.34113670166229226"/>
                  <c:y val="-3.5906969962088071E-4"/>
                </c:manualLayout>
              </c:layout>
              <c:numFmt formatCode="General" sourceLinked="0"/>
            </c:trendlineLbl>
          </c:trendline>
          <c:xVal>
            <c:numRef>
              <c:f>'estimación gamma 0'!$F$5:$F$12</c:f>
              <c:numCache>
                <c:formatCode>General</c:formatCode>
                <c:ptCount val="8"/>
              </c:numCache>
            </c:numRef>
          </c:xVal>
          <c:yVal>
            <c:numRef>
              <c:f>'estimación gamma 0'!$G$5:$G$12</c:f>
              <c:numCache>
                <c:formatCode>General</c:formatCode>
                <c:ptCount val="8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58912"/>
        <c:axId val="150760448"/>
      </c:scatterChart>
      <c:valAx>
        <c:axId val="15075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0760448"/>
        <c:crosses val="autoZero"/>
        <c:crossBetween val="midCat"/>
      </c:valAx>
      <c:valAx>
        <c:axId val="150760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758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559667541557314"/>
                  <c:y val="5.0451297754447379E-2"/>
                </c:manualLayout>
              </c:layout>
              <c:numFmt formatCode="General" sourceLinked="0"/>
            </c:trendlineLbl>
          </c:trendline>
          <c:xVal>
            <c:numRef>
              <c:f>'estimacion de parametros'!$F$3:$F$21</c:f>
              <c:numCache>
                <c:formatCode>General</c:formatCode>
                <c:ptCount val="19"/>
              </c:numCache>
            </c:numRef>
          </c:xVal>
          <c:yVal>
            <c:numRef>
              <c:f>'estimacion de parametros'!$G$3:$G$21</c:f>
              <c:numCache>
                <c:formatCode>General</c:formatCode>
                <c:ptCount val="1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65216"/>
        <c:axId val="149866752"/>
      </c:scatterChart>
      <c:valAx>
        <c:axId val="14986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49866752"/>
        <c:crosses val="autoZero"/>
        <c:crossBetween val="midCat"/>
      </c:valAx>
      <c:valAx>
        <c:axId val="14986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9865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'Componente 1'!$B$11</c:f>
              <c:strCache>
                <c:ptCount val="1"/>
                <c:pt idx="0">
                  <c:v>Cp/Cc</c:v>
                </c:pt>
              </c:strCache>
            </c:strRef>
          </c:tx>
          <c:xVal>
            <c:numRef>
              <c:f>'Componente 1'!$A$12:$A$51</c:f>
              <c:numCache>
                <c:formatCode>General</c:formatCode>
                <c:ptCount val="4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</c:numCache>
            </c:numRef>
          </c:xVal>
          <c:yVal>
            <c:numRef>
              <c:f>'Componente 1'!$B$12:$B$51</c:f>
              <c:numCache>
                <c:formatCode>General</c:formatCode>
                <c:ptCount val="40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34112"/>
        <c:axId val="151035904"/>
      </c:scatterChart>
      <c:valAx>
        <c:axId val="151034112"/>
        <c:scaling>
          <c:orientation val="minMax"/>
          <c:max val="2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51035904"/>
        <c:crosses val="autoZero"/>
        <c:crossBetween val="midCat"/>
      </c:valAx>
      <c:valAx>
        <c:axId val="151035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034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5" Type="http://schemas.openxmlformats.org/officeDocument/2006/relationships/image" Target="../media/image8.emf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25</xdr:row>
      <xdr:rowOff>114300</xdr:rowOff>
    </xdr:from>
    <xdr:to>
      <xdr:col>10</xdr:col>
      <xdr:colOff>723900</xdr:colOff>
      <xdr:row>40</xdr:row>
      <xdr:rowOff>0</xdr:rowOff>
    </xdr:to>
    <xdr:graphicFrame macro="">
      <xdr:nvGraphicFramePr>
        <xdr:cNvPr id="19470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57150</xdr:colOff>
      <xdr:row>29</xdr:row>
      <xdr:rowOff>114300</xdr:rowOff>
    </xdr:from>
    <xdr:to>
      <xdr:col>2</xdr:col>
      <xdr:colOff>619125</xdr:colOff>
      <xdr:row>34</xdr:row>
      <xdr:rowOff>95250</xdr:rowOff>
    </xdr:to>
    <xdr:pic>
      <xdr:nvPicPr>
        <xdr:cNvPr id="1947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" y="5638800"/>
          <a:ext cx="20859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25</xdr:row>
      <xdr:rowOff>57150</xdr:rowOff>
    </xdr:from>
    <xdr:to>
      <xdr:col>2</xdr:col>
      <xdr:colOff>88512</xdr:colOff>
      <xdr:row>28</xdr:row>
      <xdr:rowOff>113592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28600" y="4819650"/>
          <a:ext cx="1383912" cy="6279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22</xdr:row>
      <xdr:rowOff>95250</xdr:rowOff>
    </xdr:from>
    <xdr:to>
      <xdr:col>11</xdr:col>
      <xdr:colOff>76200</xdr:colOff>
      <xdr:row>36</xdr:row>
      <xdr:rowOff>171450</xdr:rowOff>
    </xdr:to>
    <xdr:graphicFrame macro="">
      <xdr:nvGraphicFramePr>
        <xdr:cNvPr id="104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561975</xdr:colOff>
      <xdr:row>2</xdr:row>
      <xdr:rowOff>76200</xdr:rowOff>
    </xdr:from>
    <xdr:to>
      <xdr:col>13</xdr:col>
      <xdr:colOff>419100</xdr:colOff>
      <xdr:row>5</xdr:row>
      <xdr:rowOff>133350</xdr:rowOff>
    </xdr:to>
    <xdr:pic>
      <xdr:nvPicPr>
        <xdr:cNvPr id="104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020175" y="457200"/>
          <a:ext cx="138112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466725</xdr:colOff>
      <xdr:row>6</xdr:row>
      <xdr:rowOff>0</xdr:rowOff>
    </xdr:from>
    <xdr:to>
      <xdr:col>14</xdr:col>
      <xdr:colOff>285750</xdr:colOff>
      <xdr:row>9</xdr:row>
      <xdr:rowOff>19050</xdr:rowOff>
    </xdr:to>
    <xdr:pic>
      <xdr:nvPicPr>
        <xdr:cNvPr id="104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24925" y="1143000"/>
          <a:ext cx="214312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1457325</xdr:colOff>
      <xdr:row>9</xdr:row>
      <xdr:rowOff>0</xdr:rowOff>
    </xdr:from>
    <xdr:to>
      <xdr:col>11</xdr:col>
      <xdr:colOff>476250</xdr:colOff>
      <xdr:row>16</xdr:row>
      <xdr:rowOff>66675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38825" y="1714500"/>
          <a:ext cx="3533775" cy="1400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104775</xdr:colOff>
      <xdr:row>3</xdr:row>
      <xdr:rowOff>38100</xdr:rowOff>
    </xdr:from>
    <xdr:to>
      <xdr:col>8</xdr:col>
      <xdr:colOff>552450</xdr:colOff>
      <xdr:row>7</xdr:row>
      <xdr:rowOff>123825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53125" y="609600"/>
          <a:ext cx="12096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47625</xdr:colOff>
      <xdr:row>3</xdr:row>
      <xdr:rowOff>57150</xdr:rowOff>
    </xdr:from>
    <xdr:to>
      <xdr:col>11</xdr:col>
      <xdr:colOff>104775</xdr:colOff>
      <xdr:row>7</xdr:row>
      <xdr:rowOff>76200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419975" y="628650"/>
          <a:ext cx="15811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152400</xdr:colOff>
      <xdr:row>16</xdr:row>
      <xdr:rowOff>104775</xdr:rowOff>
    </xdr:from>
    <xdr:to>
      <xdr:col>10</xdr:col>
      <xdr:colOff>152400</xdr:colOff>
      <xdr:row>30</xdr:row>
      <xdr:rowOff>180975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295275</xdr:colOff>
      <xdr:row>32</xdr:row>
      <xdr:rowOff>28575</xdr:rowOff>
    </xdr:from>
    <xdr:to>
      <xdr:col>10</xdr:col>
      <xdr:colOff>0</xdr:colOff>
      <xdr:row>38</xdr:row>
      <xdr:rowOff>57150</xdr:rowOff>
    </xdr:to>
    <xdr:pic>
      <xdr:nvPicPr>
        <xdr:cNvPr id="6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914775" y="6124575"/>
          <a:ext cx="4219575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37"/>
  <sheetViews>
    <sheetView topLeftCell="A10" workbookViewId="0">
      <selection activeCell="D34" sqref="D34"/>
    </sheetView>
  </sheetViews>
  <sheetFormatPr baseColWidth="10" defaultRowHeight="15" x14ac:dyDescent="0.25"/>
  <cols>
    <col min="6" max="6" width="11.85546875" bestFit="1" customWidth="1"/>
  </cols>
  <sheetData>
    <row r="4" spans="2:10" x14ac:dyDescent="0.25">
      <c r="B4" s="5" t="s">
        <v>1</v>
      </c>
      <c r="C4" s="5" t="s">
        <v>0</v>
      </c>
      <c r="D4" s="5" t="s">
        <v>33</v>
      </c>
      <c r="E4" s="5" t="s">
        <v>8</v>
      </c>
      <c r="F4" s="5" t="s">
        <v>9</v>
      </c>
      <c r="G4" s="5" t="s">
        <v>10</v>
      </c>
      <c r="I4" s="3" t="s">
        <v>34</v>
      </c>
    </row>
    <row r="5" spans="2:10" x14ac:dyDescent="0.25">
      <c r="B5" s="5">
        <v>1</v>
      </c>
      <c r="C5" s="5">
        <v>2175</v>
      </c>
      <c r="D5" s="5"/>
      <c r="E5" s="5"/>
      <c r="F5" s="5"/>
      <c r="G5" s="5"/>
      <c r="I5" s="4" t="s">
        <v>11</v>
      </c>
      <c r="J5" s="4">
        <v>2.3334999999999999</v>
      </c>
    </row>
    <row r="6" spans="2:10" x14ac:dyDescent="0.25">
      <c r="B6" s="5">
        <v>2</v>
      </c>
      <c r="C6" s="5">
        <v>2800</v>
      </c>
      <c r="D6" s="5"/>
      <c r="E6" s="5"/>
      <c r="F6" s="5"/>
      <c r="G6" s="5"/>
      <c r="I6" s="4" t="s">
        <v>12</v>
      </c>
      <c r="J6" s="4">
        <f>EXP(20.794/J5)</f>
        <v>7413.6470756648969</v>
      </c>
    </row>
    <row r="7" spans="2:10" x14ac:dyDescent="0.25">
      <c r="B7" s="5">
        <v>3</v>
      </c>
      <c r="C7" s="5">
        <v>3300</v>
      </c>
      <c r="D7" s="5"/>
      <c r="E7" s="5"/>
      <c r="F7" s="5"/>
      <c r="G7" s="5"/>
    </row>
    <row r="8" spans="2:10" x14ac:dyDescent="0.25">
      <c r="B8" s="5">
        <v>4</v>
      </c>
      <c r="C8" s="5">
        <v>3800</v>
      </c>
      <c r="D8" s="5"/>
      <c r="E8" s="5"/>
      <c r="F8" s="5"/>
      <c r="G8" s="5"/>
    </row>
    <row r="9" spans="2:10" x14ac:dyDescent="0.25">
      <c r="B9" s="5">
        <v>5</v>
      </c>
      <c r="C9" s="5">
        <v>4250</v>
      </c>
      <c r="D9" s="5"/>
      <c r="E9" s="5"/>
      <c r="F9" s="5"/>
      <c r="G9" s="5"/>
      <c r="I9" s="3" t="s">
        <v>35</v>
      </c>
    </row>
    <row r="10" spans="2:10" x14ac:dyDescent="0.25">
      <c r="B10" s="5">
        <v>6</v>
      </c>
      <c r="C10" s="5">
        <v>4650</v>
      </c>
      <c r="D10" s="5"/>
      <c r="E10" s="5"/>
      <c r="F10" s="5"/>
      <c r="G10" s="5"/>
    </row>
    <row r="11" spans="2:10" x14ac:dyDescent="0.25">
      <c r="B11" s="5">
        <v>7</v>
      </c>
      <c r="C11" s="5">
        <v>5250</v>
      </c>
      <c r="D11" s="5"/>
      <c r="E11" s="5"/>
      <c r="F11" s="5"/>
      <c r="G11" s="5"/>
      <c r="I11" s="4" t="s">
        <v>11</v>
      </c>
      <c r="J11" s="4">
        <v>1.3673999999999999</v>
      </c>
    </row>
    <row r="12" spans="2:10" x14ac:dyDescent="0.25">
      <c r="B12" s="5">
        <v>8</v>
      </c>
      <c r="C12" s="5">
        <v>5840</v>
      </c>
      <c r="D12" s="5"/>
      <c r="E12" s="5"/>
      <c r="F12" s="5"/>
      <c r="G12" s="5"/>
      <c r="I12" s="4" t="s">
        <v>12</v>
      </c>
      <c r="J12" s="4">
        <f>EXP(12.147/J11)</f>
        <v>7210.4175504799077</v>
      </c>
    </row>
    <row r="13" spans="2:10" x14ac:dyDescent="0.25">
      <c r="B13" s="5">
        <v>9</v>
      </c>
      <c r="C13" s="5">
        <v>6300</v>
      </c>
      <c r="D13" s="5"/>
      <c r="E13" s="5"/>
      <c r="F13" s="5"/>
      <c r="G13" s="5"/>
    </row>
    <row r="14" spans="2:10" x14ac:dyDescent="0.25">
      <c r="B14" s="5">
        <v>10</v>
      </c>
      <c r="C14" s="5">
        <v>6700</v>
      </c>
      <c r="D14" s="5"/>
      <c r="E14" s="5"/>
      <c r="F14" s="5"/>
      <c r="G14" s="5"/>
    </row>
    <row r="15" spans="2:10" x14ac:dyDescent="0.25">
      <c r="B15" s="5">
        <v>11</v>
      </c>
      <c r="C15" s="5">
        <v>7150</v>
      </c>
      <c r="D15" s="5"/>
      <c r="E15" s="5"/>
      <c r="F15" s="5"/>
      <c r="G15" s="5"/>
    </row>
    <row r="16" spans="2:10" x14ac:dyDescent="0.25">
      <c r="B16" s="5">
        <v>12</v>
      </c>
      <c r="C16" s="5">
        <v>7800</v>
      </c>
      <c r="D16" s="5"/>
      <c r="E16" s="5"/>
      <c r="F16" s="5"/>
      <c r="G16" s="5"/>
    </row>
    <row r="17" spans="2:7" x14ac:dyDescent="0.25">
      <c r="B17" s="5">
        <v>13</v>
      </c>
      <c r="C17" s="5">
        <v>8500</v>
      </c>
      <c r="D17" s="5"/>
      <c r="E17" s="5"/>
      <c r="F17" s="5"/>
      <c r="G17" s="5"/>
    </row>
    <row r="18" spans="2:7" x14ac:dyDescent="0.25">
      <c r="B18" s="5">
        <v>14</v>
      </c>
      <c r="C18" s="5">
        <v>9200</v>
      </c>
      <c r="D18" s="5"/>
      <c r="E18" s="5"/>
      <c r="F18" s="5"/>
      <c r="G18" s="5"/>
    </row>
    <row r="19" spans="2:7" x14ac:dyDescent="0.25">
      <c r="B19" s="5">
        <v>15</v>
      </c>
      <c r="C19" s="5">
        <v>10500</v>
      </c>
      <c r="D19" s="5"/>
      <c r="E19" s="5"/>
      <c r="F19" s="5"/>
      <c r="G19" s="5"/>
    </row>
    <row r="20" spans="2:7" x14ac:dyDescent="0.25">
      <c r="B20" s="5">
        <v>16</v>
      </c>
      <c r="C20" s="5">
        <v>11000</v>
      </c>
      <c r="D20" s="5"/>
      <c r="E20" s="5"/>
      <c r="F20" s="5"/>
      <c r="G20" s="5"/>
    </row>
    <row r="21" spans="2:7" x14ac:dyDescent="0.25">
      <c r="B21" s="5">
        <v>17</v>
      </c>
      <c r="C21" s="5">
        <v>12600</v>
      </c>
      <c r="D21" s="5"/>
      <c r="E21" s="5"/>
      <c r="F21" s="5"/>
      <c r="G21" s="5"/>
    </row>
    <row r="22" spans="2:7" x14ac:dyDescent="0.25">
      <c r="B22" s="5">
        <v>18</v>
      </c>
      <c r="C22" s="5">
        <v>14000</v>
      </c>
      <c r="D22" s="5"/>
      <c r="E22" s="5"/>
      <c r="F22" s="5"/>
      <c r="G22" s="5"/>
    </row>
    <row r="23" spans="2:7" x14ac:dyDescent="0.25">
      <c r="B23" s="5">
        <v>19</v>
      </c>
      <c r="C23" s="5">
        <v>15800</v>
      </c>
      <c r="D23" s="5"/>
      <c r="E23" s="5"/>
      <c r="F23" s="5"/>
      <c r="G23" s="5"/>
    </row>
    <row r="25" spans="2:7" x14ac:dyDescent="0.25">
      <c r="B25" s="2"/>
    </row>
    <row r="27" spans="2:7" x14ac:dyDescent="0.25">
      <c r="B27" s="2"/>
    </row>
    <row r="29" spans="2:7" x14ac:dyDescent="0.25">
      <c r="B29" s="2"/>
    </row>
    <row r="31" spans="2:7" x14ac:dyDescent="0.25">
      <c r="B31" s="2"/>
    </row>
    <row r="33" spans="2:2" x14ac:dyDescent="0.25">
      <c r="B33" s="2"/>
    </row>
    <row r="35" spans="2:2" x14ac:dyDescent="0.25">
      <c r="B35" s="2"/>
    </row>
    <row r="37" spans="2:2" x14ac:dyDescent="0.25">
      <c r="B37" s="2"/>
    </row>
    <row r="39" spans="2:2" x14ac:dyDescent="0.25">
      <c r="B39" s="2"/>
    </row>
    <row r="41" spans="2:2" x14ac:dyDescent="0.25">
      <c r="B41" s="2"/>
    </row>
    <row r="43" spans="2:2" x14ac:dyDescent="0.25">
      <c r="B43" s="2"/>
    </row>
    <row r="45" spans="2:2" x14ac:dyDescent="0.25">
      <c r="B45" s="2"/>
    </row>
    <row r="47" spans="2:2" x14ac:dyDescent="0.25">
      <c r="B47" s="2"/>
    </row>
    <row r="49" spans="2:2" x14ac:dyDescent="0.25">
      <c r="B49" s="2"/>
    </row>
    <row r="51" spans="2:2" x14ac:dyDescent="0.25">
      <c r="B51" s="2"/>
    </row>
    <row r="53" spans="2:2" x14ac:dyDescent="0.25">
      <c r="B53" s="2"/>
    </row>
    <row r="55" spans="2:2" x14ac:dyDescent="0.25">
      <c r="B55" s="2"/>
    </row>
    <row r="57" spans="2:2" x14ac:dyDescent="0.25">
      <c r="B57" s="2"/>
    </row>
    <row r="59" spans="2:2" x14ac:dyDescent="0.25">
      <c r="B59" s="2"/>
    </row>
    <row r="61" spans="2:2" x14ac:dyDescent="0.25">
      <c r="B61" s="2"/>
    </row>
    <row r="63" spans="2:2" x14ac:dyDescent="0.25">
      <c r="B63" s="2"/>
    </row>
    <row r="65" spans="2:2" x14ac:dyDescent="0.25">
      <c r="B65" s="2"/>
    </row>
    <row r="67" spans="2:2" x14ac:dyDescent="0.25">
      <c r="B67" s="2"/>
    </row>
    <row r="69" spans="2:2" x14ac:dyDescent="0.25">
      <c r="B69" s="2"/>
    </row>
    <row r="71" spans="2:2" x14ac:dyDescent="0.25">
      <c r="B71" s="2"/>
    </row>
    <row r="73" spans="2:2" x14ac:dyDescent="0.25">
      <c r="B73" s="2"/>
    </row>
    <row r="75" spans="2:2" x14ac:dyDescent="0.25">
      <c r="B75" s="2"/>
    </row>
    <row r="77" spans="2:2" x14ac:dyDescent="0.25">
      <c r="B77" s="2"/>
    </row>
    <row r="79" spans="2:2" x14ac:dyDescent="0.25">
      <c r="B79" s="2"/>
    </row>
    <row r="81" spans="2:2" x14ac:dyDescent="0.25">
      <c r="B81" s="2"/>
    </row>
    <row r="83" spans="2:2" x14ac:dyDescent="0.25">
      <c r="B83" s="2"/>
    </row>
    <row r="85" spans="2:2" x14ac:dyDescent="0.25">
      <c r="B85" s="2"/>
    </row>
    <row r="87" spans="2:2" x14ac:dyDescent="0.25">
      <c r="B87" s="2"/>
    </row>
    <row r="89" spans="2:2" x14ac:dyDescent="0.25">
      <c r="B89" s="2"/>
    </row>
    <row r="91" spans="2:2" x14ac:dyDescent="0.25">
      <c r="B91" s="2"/>
    </row>
    <row r="93" spans="2:2" x14ac:dyDescent="0.25">
      <c r="B93" s="2"/>
    </row>
    <row r="95" spans="2:2" x14ac:dyDescent="0.25">
      <c r="B95" s="2"/>
    </row>
    <row r="97" spans="2:2" x14ac:dyDescent="0.25">
      <c r="B97" s="2"/>
    </row>
    <row r="99" spans="2:2" x14ac:dyDescent="0.25">
      <c r="B99" s="2"/>
    </row>
    <row r="101" spans="2:2" x14ac:dyDescent="0.25">
      <c r="B101" s="2"/>
    </row>
    <row r="103" spans="2:2" x14ac:dyDescent="0.25">
      <c r="B103" s="2"/>
    </row>
    <row r="105" spans="2:2" x14ac:dyDescent="0.25">
      <c r="B105" s="2"/>
    </row>
    <row r="107" spans="2:2" x14ac:dyDescent="0.25">
      <c r="B107" s="2"/>
    </row>
    <row r="109" spans="2:2" x14ac:dyDescent="0.25">
      <c r="B109" s="2"/>
    </row>
    <row r="111" spans="2:2" x14ac:dyDescent="0.25">
      <c r="B111" s="2"/>
    </row>
    <row r="113" spans="2:2" x14ac:dyDescent="0.25">
      <c r="B113" s="2"/>
    </row>
    <row r="115" spans="2:2" x14ac:dyDescent="0.25">
      <c r="B115" s="2"/>
    </row>
    <row r="117" spans="2:2" x14ac:dyDescent="0.25">
      <c r="B117" s="2"/>
    </row>
    <row r="119" spans="2:2" x14ac:dyDescent="0.25">
      <c r="B119" s="2"/>
    </row>
    <row r="121" spans="2:2" x14ac:dyDescent="0.25">
      <c r="B121" s="2"/>
    </row>
    <row r="123" spans="2:2" x14ac:dyDescent="0.25">
      <c r="B123" s="2"/>
    </row>
    <row r="125" spans="2:2" x14ac:dyDescent="0.25">
      <c r="B125" s="2"/>
    </row>
    <row r="127" spans="2:2" x14ac:dyDescent="0.25">
      <c r="B127" s="2"/>
    </row>
    <row r="129" spans="2:2" x14ac:dyDescent="0.25">
      <c r="B129" s="2"/>
    </row>
    <row r="131" spans="2:2" x14ac:dyDescent="0.25">
      <c r="B131" s="2"/>
    </row>
    <row r="133" spans="2:2" x14ac:dyDescent="0.25">
      <c r="B133" s="2"/>
    </row>
    <row r="135" spans="2:2" x14ac:dyDescent="0.25">
      <c r="B135" s="2"/>
    </row>
    <row r="137" spans="2:2" x14ac:dyDescent="0.25">
      <c r="B137" s="2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M52"/>
  <sheetViews>
    <sheetView workbookViewId="0">
      <selection activeCell="M27" sqref="M27"/>
    </sheetView>
  </sheetViews>
  <sheetFormatPr baseColWidth="10" defaultRowHeight="15" x14ac:dyDescent="0.25"/>
  <cols>
    <col min="6" max="6" width="12" bestFit="1" customWidth="1"/>
    <col min="10" max="10" width="16.5703125" customWidth="1"/>
    <col min="11" max="11" width="12" bestFit="1" customWidth="1"/>
    <col min="14" max="14" width="12" bestFit="1" customWidth="1"/>
  </cols>
  <sheetData>
    <row r="2" spans="2:13" x14ac:dyDescent="0.25">
      <c r="B2" s="5" t="s">
        <v>1</v>
      </c>
      <c r="C2" s="5" t="s">
        <v>0</v>
      </c>
      <c r="D2" s="5" t="s">
        <v>2</v>
      </c>
      <c r="E2" s="5" t="s">
        <v>6</v>
      </c>
      <c r="F2" s="5" t="s">
        <v>7</v>
      </c>
      <c r="G2" s="5" t="s">
        <v>14</v>
      </c>
      <c r="H2" s="5"/>
      <c r="I2" s="5" t="s">
        <v>15</v>
      </c>
      <c r="J2" s="5" t="s">
        <v>16</v>
      </c>
      <c r="K2" s="5" t="s">
        <v>17</v>
      </c>
      <c r="M2" s="3" t="s">
        <v>13</v>
      </c>
    </row>
    <row r="3" spans="2:13" x14ac:dyDescent="0.25">
      <c r="B3" s="5">
        <v>1</v>
      </c>
      <c r="C3" s="5">
        <v>2175</v>
      </c>
      <c r="D3" s="5"/>
      <c r="E3" s="5"/>
      <c r="F3" s="5"/>
      <c r="G3" s="5"/>
      <c r="H3" s="5"/>
      <c r="I3" s="5"/>
      <c r="J3" s="5"/>
      <c r="K3" s="5"/>
    </row>
    <row r="4" spans="2:13" x14ac:dyDescent="0.25">
      <c r="B4" s="5">
        <v>2</v>
      </c>
      <c r="C4" s="5">
        <v>2800</v>
      </c>
      <c r="D4" s="5"/>
      <c r="E4" s="5"/>
      <c r="F4" s="5"/>
      <c r="G4" s="5"/>
      <c r="H4" s="5"/>
      <c r="I4" s="5"/>
      <c r="J4" s="5"/>
      <c r="K4" s="5"/>
    </row>
    <row r="5" spans="2:13" x14ac:dyDescent="0.25">
      <c r="B5" s="5">
        <v>3</v>
      </c>
      <c r="C5" s="5">
        <v>3300</v>
      </c>
      <c r="D5" s="5"/>
      <c r="E5" s="5"/>
      <c r="F5" s="5"/>
      <c r="G5" s="5"/>
      <c r="H5" s="5"/>
      <c r="I5" s="5"/>
      <c r="J5" s="5"/>
      <c r="K5" s="5"/>
    </row>
    <row r="6" spans="2:13" x14ac:dyDescent="0.25">
      <c r="B6" s="5">
        <v>4</v>
      </c>
      <c r="C6" s="5">
        <v>3800</v>
      </c>
      <c r="D6" s="5"/>
      <c r="E6" s="5"/>
      <c r="F6" s="5"/>
      <c r="G6" s="5"/>
      <c r="H6" s="5"/>
      <c r="I6" s="5"/>
      <c r="J6" s="5"/>
      <c r="K6" s="5"/>
    </row>
    <row r="7" spans="2:13" x14ac:dyDescent="0.25">
      <c r="B7" s="5">
        <v>5</v>
      </c>
      <c r="C7" s="5">
        <v>4250</v>
      </c>
      <c r="D7" s="5"/>
      <c r="E7" s="5"/>
      <c r="F7" s="5"/>
      <c r="G7" s="5"/>
      <c r="H7" s="5"/>
      <c r="I7" s="5"/>
      <c r="J7" s="5"/>
      <c r="K7" s="5"/>
    </row>
    <row r="8" spans="2:13" x14ac:dyDescent="0.25">
      <c r="B8" s="5">
        <v>6</v>
      </c>
      <c r="C8" s="5">
        <v>4650</v>
      </c>
      <c r="D8" s="5"/>
      <c r="E8" s="5"/>
      <c r="F8" s="5"/>
      <c r="G8" s="5"/>
      <c r="H8" s="5"/>
      <c r="I8" s="5"/>
      <c r="J8" s="5"/>
      <c r="K8" s="5"/>
    </row>
    <row r="9" spans="2:13" x14ac:dyDescent="0.25">
      <c r="B9" s="5">
        <v>7</v>
      </c>
      <c r="C9" s="5">
        <v>5250</v>
      </c>
      <c r="D9" s="5"/>
      <c r="E9" s="5"/>
      <c r="F9" s="5"/>
      <c r="G9" s="5"/>
      <c r="H9" s="5"/>
      <c r="I9" s="5"/>
      <c r="J9" s="5"/>
      <c r="K9" s="5"/>
    </row>
    <row r="10" spans="2:13" x14ac:dyDescent="0.25">
      <c r="B10" s="5">
        <v>8</v>
      </c>
      <c r="C10" s="5">
        <v>5840</v>
      </c>
      <c r="D10" s="5"/>
      <c r="E10" s="5"/>
      <c r="F10" s="5"/>
      <c r="G10" s="5"/>
      <c r="H10" s="5"/>
      <c r="I10" s="5"/>
      <c r="J10" s="5"/>
      <c r="K10" s="5"/>
    </row>
    <row r="11" spans="2:13" x14ac:dyDescent="0.25">
      <c r="B11" s="5">
        <v>9</v>
      </c>
      <c r="C11" s="5">
        <v>6300</v>
      </c>
      <c r="D11" s="5"/>
      <c r="E11" s="5"/>
      <c r="F11" s="5"/>
      <c r="G11" s="5"/>
      <c r="H11" s="5"/>
      <c r="I11" s="5"/>
      <c r="J11" s="5"/>
      <c r="K11" s="5"/>
    </row>
    <row r="12" spans="2:13" x14ac:dyDescent="0.25">
      <c r="B12" s="5">
        <v>10</v>
      </c>
      <c r="C12" s="5">
        <v>6700</v>
      </c>
      <c r="D12" s="5"/>
      <c r="E12" s="5"/>
      <c r="F12" s="5"/>
      <c r="G12" s="5"/>
      <c r="H12" s="5"/>
      <c r="I12" s="5"/>
      <c r="J12" s="5"/>
      <c r="K12" s="5"/>
    </row>
    <row r="13" spans="2:13" x14ac:dyDescent="0.25">
      <c r="B13" s="5">
        <v>11</v>
      </c>
      <c r="C13" s="5">
        <v>7150</v>
      </c>
      <c r="D13" s="5"/>
      <c r="E13" s="5"/>
      <c r="F13" s="5"/>
      <c r="G13" s="5"/>
      <c r="H13" s="5"/>
      <c r="I13" s="5"/>
      <c r="J13" s="5"/>
      <c r="K13" s="5"/>
    </row>
    <row r="14" spans="2:13" x14ac:dyDescent="0.25">
      <c r="B14" s="5">
        <v>12</v>
      </c>
      <c r="C14" s="5">
        <v>7800</v>
      </c>
      <c r="D14" s="5"/>
      <c r="E14" s="5"/>
      <c r="F14" s="5"/>
      <c r="G14" s="5"/>
      <c r="H14" s="5"/>
      <c r="I14" s="5"/>
      <c r="J14" s="5"/>
      <c r="K14" s="5"/>
    </row>
    <row r="15" spans="2:13" x14ac:dyDescent="0.25">
      <c r="B15" s="5">
        <v>13</v>
      </c>
      <c r="C15" s="5">
        <v>8500</v>
      </c>
      <c r="D15" s="5"/>
      <c r="E15" s="5"/>
      <c r="F15" s="5"/>
      <c r="G15" s="5"/>
      <c r="H15" s="5"/>
      <c r="I15" s="5"/>
      <c r="J15" s="5"/>
      <c r="K15" s="5"/>
    </row>
    <row r="16" spans="2:13" x14ac:dyDescent="0.25">
      <c r="B16" s="5">
        <v>14</v>
      </c>
      <c r="C16" s="5">
        <v>9200</v>
      </c>
      <c r="D16" s="5"/>
      <c r="E16" s="5"/>
      <c r="F16" s="5"/>
      <c r="G16" s="5"/>
      <c r="H16" s="5"/>
      <c r="I16" s="5"/>
      <c r="J16" s="5"/>
      <c r="K16" s="5"/>
    </row>
    <row r="17" spans="2:11" x14ac:dyDescent="0.25">
      <c r="B17" s="5">
        <v>15</v>
      </c>
      <c r="C17" s="5">
        <v>10500</v>
      </c>
      <c r="D17" s="5"/>
      <c r="E17" s="5"/>
      <c r="F17" s="5"/>
      <c r="G17" s="5"/>
      <c r="H17" s="5"/>
      <c r="I17" s="5"/>
      <c r="J17" s="5"/>
      <c r="K17" s="5"/>
    </row>
    <row r="18" spans="2:11" x14ac:dyDescent="0.25">
      <c r="B18" s="5">
        <v>16</v>
      </c>
      <c r="C18" s="5">
        <v>11000</v>
      </c>
      <c r="D18" s="5"/>
      <c r="E18" s="5"/>
      <c r="F18" s="5"/>
      <c r="G18" s="5"/>
      <c r="H18" s="5"/>
      <c r="I18" s="5"/>
      <c r="J18" s="5"/>
      <c r="K18" s="5"/>
    </row>
    <row r="19" spans="2:11" x14ac:dyDescent="0.25">
      <c r="B19" s="5">
        <v>17</v>
      </c>
      <c r="C19" s="5">
        <v>12600</v>
      </c>
      <c r="D19" s="5"/>
      <c r="E19" s="5"/>
      <c r="F19" s="5"/>
      <c r="G19" s="5"/>
      <c r="H19" s="5"/>
      <c r="I19" s="5"/>
      <c r="J19" s="5"/>
      <c r="K19" s="5"/>
    </row>
    <row r="20" spans="2:11" x14ac:dyDescent="0.25">
      <c r="B20" s="5">
        <v>18</v>
      </c>
      <c r="C20" s="5">
        <v>14000</v>
      </c>
      <c r="D20" s="5"/>
      <c r="E20" s="5"/>
      <c r="F20" s="5"/>
      <c r="G20" s="5"/>
      <c r="H20" s="5"/>
      <c r="I20" s="5"/>
      <c r="J20" s="5"/>
      <c r="K20" s="5"/>
    </row>
    <row r="21" spans="2:11" x14ac:dyDescent="0.25">
      <c r="B21" s="5">
        <v>19</v>
      </c>
      <c r="C21" s="5">
        <v>15800</v>
      </c>
      <c r="D21" s="5"/>
      <c r="E21" s="5"/>
      <c r="F21" s="5"/>
      <c r="G21" s="5"/>
      <c r="H21" s="5"/>
      <c r="I21" s="5"/>
      <c r="J21" s="5"/>
      <c r="K21" s="5"/>
    </row>
    <row r="24" spans="2:11" x14ac:dyDescent="0.25">
      <c r="B24" s="5" t="s">
        <v>3</v>
      </c>
      <c r="C24" s="5"/>
    </row>
    <row r="25" spans="2:11" x14ac:dyDescent="0.25">
      <c r="B25" s="5" t="s">
        <v>4</v>
      </c>
      <c r="C25" s="5"/>
    </row>
    <row r="26" spans="2:11" x14ac:dyDescent="0.25">
      <c r="B26" s="5" t="s">
        <v>5</v>
      </c>
      <c r="C26" s="5"/>
    </row>
    <row r="28" spans="2:11" x14ac:dyDescent="0.25">
      <c r="B28" t="s">
        <v>18</v>
      </c>
      <c r="C28">
        <f>SUM(K3:K21)</f>
        <v>0</v>
      </c>
    </row>
    <row r="30" spans="2:11" x14ac:dyDescent="0.25">
      <c r="B30" s="3" t="s">
        <v>19</v>
      </c>
    </row>
    <row r="31" spans="2:11" x14ac:dyDescent="0.25">
      <c r="B31" s="6" t="s">
        <v>3</v>
      </c>
      <c r="C31" s="5">
        <v>1.4135458343861458</v>
      </c>
    </row>
    <row r="32" spans="2:11" x14ac:dyDescent="0.25">
      <c r="B32" s="6" t="s">
        <v>4</v>
      </c>
      <c r="C32" s="5">
        <v>6958.3511116643585</v>
      </c>
    </row>
    <row r="33" spans="2:3" x14ac:dyDescent="0.25">
      <c r="B33" s="6" t="s">
        <v>5</v>
      </c>
      <c r="C33" s="5">
        <v>1369.9692261063722</v>
      </c>
    </row>
    <row r="34" spans="2:3" x14ac:dyDescent="0.25">
      <c r="B34" s="1"/>
    </row>
    <row r="35" spans="2:3" x14ac:dyDescent="0.25">
      <c r="B35" s="1"/>
    </row>
    <row r="36" spans="2:3" x14ac:dyDescent="0.25">
      <c r="B36" s="1"/>
    </row>
    <row r="37" spans="2:3" x14ac:dyDescent="0.25">
      <c r="B37" s="1"/>
    </row>
    <row r="38" spans="2:3" x14ac:dyDescent="0.25">
      <c r="B38" s="1"/>
    </row>
    <row r="39" spans="2:3" x14ac:dyDescent="0.25">
      <c r="B39" s="1"/>
    </row>
    <row r="40" spans="2:3" x14ac:dyDescent="0.25">
      <c r="B40" s="1"/>
    </row>
    <row r="41" spans="2:3" x14ac:dyDescent="0.25">
      <c r="B41" s="1"/>
    </row>
    <row r="42" spans="2:3" x14ac:dyDescent="0.25">
      <c r="B42" s="1"/>
    </row>
    <row r="43" spans="2:3" x14ac:dyDescent="0.25">
      <c r="B43" s="1"/>
    </row>
    <row r="44" spans="2:3" x14ac:dyDescent="0.25">
      <c r="B44" s="1"/>
    </row>
    <row r="45" spans="2:3" x14ac:dyDescent="0.25">
      <c r="B45" s="1"/>
    </row>
    <row r="46" spans="2:3" x14ac:dyDescent="0.25">
      <c r="B46" s="1"/>
    </row>
    <row r="47" spans="2:3" x14ac:dyDescent="0.25">
      <c r="B47" s="1"/>
    </row>
    <row r="48" spans="2:3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3"/>
  <sheetViews>
    <sheetView tabSelected="1" workbookViewId="0">
      <selection activeCell="B9" sqref="B9"/>
    </sheetView>
  </sheetViews>
  <sheetFormatPr baseColWidth="10" defaultRowHeight="15" x14ac:dyDescent="0.25"/>
  <cols>
    <col min="1" max="1" width="20" bestFit="1" customWidth="1"/>
    <col min="6" max="6" width="22" customWidth="1"/>
    <col min="7" max="7" width="0" hidden="1" customWidth="1"/>
  </cols>
  <sheetData>
    <row r="2" spans="1:5" x14ac:dyDescent="0.25">
      <c r="B2" s="3" t="s">
        <v>20</v>
      </c>
    </row>
    <row r="4" spans="1:5" x14ac:dyDescent="0.25">
      <c r="A4" s="3" t="s">
        <v>21</v>
      </c>
    </row>
    <row r="5" spans="1:5" x14ac:dyDescent="0.25">
      <c r="A5" s="12" t="s">
        <v>22</v>
      </c>
      <c r="B5" s="13"/>
      <c r="D5" s="5" t="s">
        <v>23</v>
      </c>
      <c r="E5" s="5">
        <v>350000</v>
      </c>
    </row>
    <row r="6" spans="1:5" x14ac:dyDescent="0.25">
      <c r="A6" s="5" t="s">
        <v>3</v>
      </c>
      <c r="B6" s="5">
        <v>2.5</v>
      </c>
      <c r="D6" s="5" t="s">
        <v>24</v>
      </c>
      <c r="E6" s="5">
        <f>E5+350000</f>
        <v>700000</v>
      </c>
    </row>
    <row r="7" spans="1:5" x14ac:dyDescent="0.25">
      <c r="A7" s="5" t="s">
        <v>4</v>
      </c>
      <c r="B7" s="5">
        <v>800000</v>
      </c>
      <c r="C7" t="s">
        <v>25</v>
      </c>
    </row>
    <row r="8" spans="1:5" x14ac:dyDescent="0.25">
      <c r="A8" s="12" t="s">
        <v>26</v>
      </c>
      <c r="B8" s="13"/>
    </row>
    <row r="9" spans="1:5" x14ac:dyDescent="0.25">
      <c r="A9" s="5" t="s">
        <v>27</v>
      </c>
      <c r="B9" s="5"/>
    </row>
    <row r="11" spans="1:5" x14ac:dyDescent="0.25">
      <c r="A11" s="7" t="s">
        <v>28</v>
      </c>
      <c r="B11" s="7" t="s">
        <v>29</v>
      </c>
      <c r="C11" s="7" t="s">
        <v>30</v>
      </c>
    </row>
    <row r="12" spans="1:5" x14ac:dyDescent="0.25">
      <c r="A12" s="5">
        <v>0.05</v>
      </c>
      <c r="B12" s="8"/>
      <c r="C12" s="5"/>
    </row>
    <row r="13" spans="1:5" x14ac:dyDescent="0.25">
      <c r="A13" s="5">
        <v>0.1</v>
      </c>
      <c r="B13" s="5"/>
      <c r="C13" s="5"/>
    </row>
    <row r="14" spans="1:5" x14ac:dyDescent="0.25">
      <c r="A14" s="5">
        <v>0.15</v>
      </c>
      <c r="B14" s="5"/>
      <c r="C14" s="5"/>
    </row>
    <row r="15" spans="1:5" x14ac:dyDescent="0.25">
      <c r="A15" s="5">
        <v>0.2</v>
      </c>
      <c r="B15" s="5"/>
      <c r="C15" s="5"/>
    </row>
    <row r="16" spans="1:5" x14ac:dyDescent="0.25">
      <c r="A16" s="5">
        <v>0.25</v>
      </c>
      <c r="B16" s="5"/>
      <c r="C16" s="5"/>
    </row>
    <row r="17" spans="1:3" x14ac:dyDescent="0.25">
      <c r="A17" s="5">
        <v>0.3</v>
      </c>
      <c r="B17" s="5"/>
      <c r="C17" s="5"/>
    </row>
    <row r="18" spans="1:3" x14ac:dyDescent="0.25">
      <c r="A18" s="5">
        <v>0.35</v>
      </c>
      <c r="B18" s="5"/>
      <c r="C18" s="5"/>
    </row>
    <row r="19" spans="1:3" x14ac:dyDescent="0.25">
      <c r="A19" s="5">
        <v>0.4</v>
      </c>
      <c r="B19" s="5"/>
      <c r="C19" s="5"/>
    </row>
    <row r="20" spans="1:3" x14ac:dyDescent="0.25">
      <c r="A20" s="5">
        <v>0.45</v>
      </c>
      <c r="B20" s="5"/>
      <c r="C20" s="5"/>
    </row>
    <row r="21" spans="1:3" x14ac:dyDescent="0.25">
      <c r="A21" s="8">
        <v>0.5</v>
      </c>
      <c r="B21" s="5"/>
      <c r="C21" s="5"/>
    </row>
    <row r="22" spans="1:3" x14ac:dyDescent="0.25">
      <c r="A22" s="8">
        <v>0.55000000000000004</v>
      </c>
      <c r="B22" s="5"/>
      <c r="C22" s="5"/>
    </row>
    <row r="23" spans="1:3" x14ac:dyDescent="0.25">
      <c r="A23" s="5">
        <v>0.6</v>
      </c>
      <c r="B23" s="5"/>
      <c r="C23" s="5"/>
    </row>
    <row r="24" spans="1:3" x14ac:dyDescent="0.25">
      <c r="A24" s="5">
        <v>0.65</v>
      </c>
      <c r="B24" s="5"/>
      <c r="C24" s="5"/>
    </row>
    <row r="25" spans="1:3" x14ac:dyDescent="0.25">
      <c r="A25" s="5">
        <v>0.7</v>
      </c>
      <c r="B25" s="5"/>
      <c r="C25" s="5"/>
    </row>
    <row r="26" spans="1:3" x14ac:dyDescent="0.25">
      <c r="A26" s="5">
        <v>0.75</v>
      </c>
      <c r="B26" s="5"/>
      <c r="C26" s="5"/>
    </row>
    <row r="27" spans="1:3" x14ac:dyDescent="0.25">
      <c r="A27" s="5">
        <v>0.8</v>
      </c>
      <c r="B27" s="5"/>
      <c r="C27" s="5"/>
    </row>
    <row r="28" spans="1:3" x14ac:dyDescent="0.25">
      <c r="A28" s="5">
        <v>0.85</v>
      </c>
      <c r="B28" s="5"/>
      <c r="C28" s="5"/>
    </row>
    <row r="29" spans="1:3" x14ac:dyDescent="0.25">
      <c r="A29" s="9">
        <v>0.9</v>
      </c>
      <c r="B29" s="5"/>
      <c r="C29" s="5"/>
    </row>
    <row r="30" spans="1:3" x14ac:dyDescent="0.25">
      <c r="A30" s="5">
        <v>0.95</v>
      </c>
      <c r="B30" s="5"/>
      <c r="C30" s="5"/>
    </row>
    <row r="31" spans="1:3" x14ac:dyDescent="0.25">
      <c r="A31" s="5">
        <v>1</v>
      </c>
      <c r="B31" s="5"/>
      <c r="C31" s="5"/>
    </row>
    <row r="32" spans="1:3" x14ac:dyDescent="0.25">
      <c r="A32" s="5">
        <v>1.05</v>
      </c>
      <c r="B32" s="5"/>
      <c r="C32" s="5"/>
    </row>
    <row r="33" spans="1:7" x14ac:dyDescent="0.25">
      <c r="A33" s="5">
        <v>1.1000000000000001</v>
      </c>
      <c r="B33" s="5"/>
      <c r="C33" s="5"/>
    </row>
    <row r="34" spans="1:7" x14ac:dyDescent="0.25">
      <c r="A34" s="5">
        <v>1.1499999999999999</v>
      </c>
      <c r="B34" s="5"/>
      <c r="C34" s="5"/>
    </row>
    <row r="35" spans="1:7" x14ac:dyDescent="0.25">
      <c r="A35" s="5">
        <v>1.2</v>
      </c>
      <c r="B35" s="5"/>
      <c r="C35" s="5"/>
    </row>
    <row r="36" spans="1:7" x14ac:dyDescent="0.25">
      <c r="A36" s="5">
        <v>1.25</v>
      </c>
      <c r="B36" s="5"/>
      <c r="C36" s="5"/>
    </row>
    <row r="37" spans="1:7" x14ac:dyDescent="0.25">
      <c r="A37" s="5">
        <v>1.3</v>
      </c>
      <c r="B37" s="5"/>
      <c r="C37" s="5"/>
    </row>
    <row r="38" spans="1:7" x14ac:dyDescent="0.25">
      <c r="A38" s="5">
        <v>1.35</v>
      </c>
      <c r="B38" s="5"/>
      <c r="C38" s="5"/>
    </row>
    <row r="39" spans="1:7" x14ac:dyDescent="0.25">
      <c r="A39" s="5">
        <v>1.4</v>
      </c>
      <c r="B39" s="5"/>
      <c r="C39" s="5"/>
    </row>
    <row r="40" spans="1:7" x14ac:dyDescent="0.25">
      <c r="A40" s="5">
        <v>1.45</v>
      </c>
      <c r="B40" s="5"/>
      <c r="C40" s="5"/>
    </row>
    <row r="41" spans="1:7" x14ac:dyDescent="0.25">
      <c r="A41" s="5">
        <v>1.5</v>
      </c>
      <c r="B41" s="5"/>
      <c r="C41" s="5"/>
      <c r="F41" s="14" t="s">
        <v>31</v>
      </c>
      <c r="G41" s="14"/>
    </row>
    <row r="42" spans="1:7" x14ac:dyDescent="0.25">
      <c r="A42" s="5">
        <v>1.55</v>
      </c>
      <c r="B42" s="5"/>
      <c r="C42" s="5"/>
      <c r="F42" s="5"/>
      <c r="G42" s="10"/>
    </row>
    <row r="43" spans="1:7" x14ac:dyDescent="0.25">
      <c r="A43" s="5">
        <v>1.6</v>
      </c>
      <c r="B43" s="5"/>
      <c r="C43" s="5"/>
    </row>
    <row r="44" spans="1:7" x14ac:dyDescent="0.25">
      <c r="A44" s="5">
        <v>1.65</v>
      </c>
      <c r="B44" s="5"/>
      <c r="C44" s="5"/>
    </row>
    <row r="45" spans="1:7" x14ac:dyDescent="0.25">
      <c r="A45" s="5">
        <v>1.7</v>
      </c>
      <c r="B45" s="5"/>
      <c r="C45" s="5"/>
    </row>
    <row r="46" spans="1:7" x14ac:dyDescent="0.25">
      <c r="A46" s="5">
        <v>1.75</v>
      </c>
      <c r="B46" s="5"/>
      <c r="C46" s="5"/>
    </row>
    <row r="47" spans="1:7" x14ac:dyDescent="0.25">
      <c r="A47" s="5">
        <v>1.8</v>
      </c>
      <c r="B47" s="5"/>
      <c r="C47" s="5"/>
    </row>
    <row r="48" spans="1:7" x14ac:dyDescent="0.25">
      <c r="A48" s="5">
        <v>1.85</v>
      </c>
      <c r="B48" s="5"/>
      <c r="C48" s="5"/>
    </row>
    <row r="49" spans="1:3" x14ac:dyDescent="0.25">
      <c r="A49" s="5">
        <v>1.9</v>
      </c>
      <c r="B49" s="5"/>
      <c r="C49" s="5"/>
    </row>
    <row r="50" spans="1:3" x14ac:dyDescent="0.25">
      <c r="A50" s="5">
        <v>1.95</v>
      </c>
      <c r="B50" s="5"/>
      <c r="C50" s="5"/>
    </row>
    <row r="51" spans="1:3" x14ac:dyDescent="0.25">
      <c r="A51" s="5">
        <v>2</v>
      </c>
      <c r="B51" s="5"/>
      <c r="C51" s="5"/>
    </row>
    <row r="53" spans="1:3" x14ac:dyDescent="0.25">
      <c r="A53" s="11" t="s">
        <v>32</v>
      </c>
      <c r="B53" s="5">
        <f>MIN(B12:B51)</f>
        <v>0</v>
      </c>
    </row>
  </sheetData>
  <mergeCells count="3">
    <mergeCell ref="A5:B5"/>
    <mergeCell ref="A8:B8"/>
    <mergeCell ref="F41:G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estimación gamma 0</vt:lpstr>
      <vt:lpstr>estimacion de parametros</vt:lpstr>
      <vt:lpstr>Componente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Pablito</dc:creator>
  <cp:lastModifiedBy>Laboratorio</cp:lastModifiedBy>
  <dcterms:created xsi:type="dcterms:W3CDTF">2010-10-04T18:46:22Z</dcterms:created>
  <dcterms:modified xsi:type="dcterms:W3CDTF">2011-11-25T15:38:19Z</dcterms:modified>
</cp:coreProperties>
</file>