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jquir\Desktop\"/>
    </mc:Choice>
  </mc:AlternateContent>
  <xr:revisionPtr revIDLastSave="0" documentId="8_{BFF282FB-A07A-41E4-8539-0D6DF81FB2D6}" xr6:coauthVersionLast="47" xr6:coauthVersionMax="47" xr10:uidLastSave="{00000000-0000-0000-0000-000000000000}"/>
  <bookViews>
    <workbookView xWindow="28680" yWindow="45" windowWidth="29040" windowHeight="16440" xr2:uid="{00000000-000D-0000-FFFF-FFFF00000000}"/>
  </bookViews>
  <sheets>
    <sheet name="Grupo 2" sheetId="3" r:id="rId1"/>
  </sheets>
  <definedNames>
    <definedName name="_xlnm._FilterDatabase" localSheetId="0" hidden="1">'Grupo 2'!$A$6:$G$28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Q31" i="3" l="1"/>
  <c r="BR31" i="3"/>
  <c r="BS31" i="3"/>
  <c r="BT31" i="3"/>
  <c r="BV31" i="3"/>
  <c r="BW31" i="3"/>
  <c r="BO31" i="3"/>
  <c r="BM31" i="3"/>
  <c r="BM29" i="3"/>
  <c r="BO29" i="3"/>
  <c r="BQ29" i="3"/>
  <c r="BR29" i="3"/>
  <c r="BS29" i="3"/>
  <c r="BT29" i="3"/>
  <c r="BV29" i="3"/>
  <c r="BW29" i="3"/>
  <c r="BM30" i="3"/>
  <c r="BO30" i="3"/>
  <c r="BQ30" i="3"/>
  <c r="BR30" i="3"/>
  <c r="BS30" i="3"/>
  <c r="BT30" i="3"/>
  <c r="BV30" i="3"/>
  <c r="BW30" i="3"/>
  <c r="BV28" i="3"/>
  <c r="BQ28" i="3"/>
  <c r="BO28" i="3"/>
  <c r="BR28" i="3" s="1"/>
  <c r="BM28" i="3"/>
  <c r="BS28" i="3" s="1"/>
  <c r="BT28" i="3" s="1"/>
  <c r="BW28" i="3" s="1"/>
  <c r="BV27" i="3"/>
  <c r="BQ27" i="3"/>
  <c r="BO27" i="3"/>
  <c r="BR27" i="3" s="1"/>
  <c r="BM27" i="3"/>
  <c r="BS27" i="3" s="1"/>
  <c r="BT27" i="3" s="1"/>
  <c r="BW27" i="3" s="1"/>
  <c r="BV26" i="3"/>
  <c r="BQ26" i="3"/>
  <c r="BO26" i="3"/>
  <c r="BR26" i="3" s="1"/>
  <c r="BM26" i="3"/>
  <c r="BS26" i="3" s="1"/>
  <c r="BT26" i="3" s="1"/>
  <c r="BW26" i="3" s="1"/>
  <c r="BV25" i="3"/>
  <c r="BQ25" i="3"/>
  <c r="BO25" i="3"/>
  <c r="BR25" i="3" s="1"/>
  <c r="BM25" i="3"/>
  <c r="BS25" i="3" s="1"/>
  <c r="BT25" i="3" s="1"/>
  <c r="BW25" i="3" s="1"/>
  <c r="BV24" i="3"/>
  <c r="BQ24" i="3"/>
  <c r="BO24" i="3"/>
  <c r="BR24" i="3" s="1"/>
  <c r="BM24" i="3"/>
  <c r="BS24" i="3" s="1"/>
  <c r="BT24" i="3" s="1"/>
  <c r="BW24" i="3" s="1"/>
  <c r="BV23" i="3"/>
  <c r="BQ23" i="3"/>
  <c r="BO23" i="3"/>
  <c r="BR23" i="3" s="1"/>
  <c r="BM23" i="3"/>
  <c r="BS23" i="3" s="1"/>
  <c r="BT23" i="3" s="1"/>
  <c r="BW23" i="3" s="1"/>
  <c r="BV22" i="3"/>
  <c r="BQ22" i="3"/>
  <c r="BO22" i="3"/>
  <c r="BR22" i="3" s="1"/>
  <c r="BM22" i="3"/>
  <c r="BS22" i="3" s="1"/>
  <c r="BT22" i="3" s="1"/>
  <c r="BW22" i="3" s="1"/>
  <c r="BV21" i="3"/>
  <c r="BQ21" i="3"/>
  <c r="BO21" i="3"/>
  <c r="BR21" i="3" s="1"/>
  <c r="BM21" i="3"/>
  <c r="BS21" i="3" s="1"/>
  <c r="BT21" i="3" s="1"/>
  <c r="BW21" i="3" s="1"/>
  <c r="BV20" i="3"/>
  <c r="BQ20" i="3"/>
  <c r="BO20" i="3"/>
  <c r="BR20" i="3" s="1"/>
  <c r="BM20" i="3"/>
  <c r="BS20" i="3" s="1"/>
  <c r="BT20" i="3" s="1"/>
  <c r="BW20" i="3" s="1"/>
  <c r="BV19" i="3"/>
  <c r="BQ19" i="3"/>
  <c r="BO19" i="3"/>
  <c r="BR19" i="3" s="1"/>
  <c r="BM19" i="3"/>
  <c r="BS19" i="3" s="1"/>
  <c r="BT19" i="3" s="1"/>
  <c r="BW19" i="3" s="1"/>
  <c r="BV18" i="3"/>
  <c r="BQ18" i="3"/>
  <c r="BO18" i="3"/>
  <c r="BR18" i="3" s="1"/>
  <c r="BM18" i="3"/>
  <c r="BS18" i="3" s="1"/>
  <c r="BT18" i="3" s="1"/>
  <c r="BW18" i="3" s="1"/>
  <c r="BV17" i="3"/>
  <c r="BQ17" i="3"/>
  <c r="BO17" i="3"/>
  <c r="BR17" i="3" s="1"/>
  <c r="BM17" i="3"/>
  <c r="BS17" i="3" s="1"/>
  <c r="BT17" i="3" s="1"/>
  <c r="BW17" i="3" s="1"/>
  <c r="BV16" i="3"/>
  <c r="BQ16" i="3"/>
  <c r="BO16" i="3"/>
  <c r="BR16" i="3" s="1"/>
  <c r="BM16" i="3"/>
  <c r="BS16" i="3" s="1"/>
  <c r="BT16" i="3" s="1"/>
  <c r="BW16" i="3" s="1"/>
  <c r="BV15" i="3"/>
  <c r="BQ15" i="3"/>
  <c r="BO15" i="3"/>
  <c r="BR15" i="3" s="1"/>
  <c r="BM15" i="3"/>
  <c r="BS15" i="3" s="1"/>
  <c r="BT15" i="3" s="1"/>
  <c r="BW15" i="3" s="1"/>
  <c r="BV14" i="3"/>
  <c r="BQ14" i="3"/>
  <c r="BO14" i="3"/>
  <c r="BR14" i="3" s="1"/>
  <c r="BM14" i="3"/>
  <c r="BS14" i="3" s="1"/>
  <c r="BT14" i="3" s="1"/>
  <c r="BW14" i="3" s="1"/>
  <c r="BV13" i="3"/>
  <c r="BQ13" i="3"/>
  <c r="BO13" i="3"/>
  <c r="BR13" i="3" s="1"/>
  <c r="BM13" i="3"/>
  <c r="BS13" i="3" s="1"/>
  <c r="BT13" i="3" s="1"/>
  <c r="BW13" i="3" s="1"/>
  <c r="BV12" i="3"/>
  <c r="BQ12" i="3"/>
  <c r="BO12" i="3"/>
  <c r="BR12" i="3" s="1"/>
  <c r="BM12" i="3"/>
  <c r="BS12" i="3" s="1"/>
  <c r="BT12" i="3" s="1"/>
  <c r="BW12" i="3" s="1"/>
  <c r="BV11" i="3"/>
  <c r="BQ11" i="3"/>
  <c r="BO11" i="3"/>
  <c r="BR11" i="3" s="1"/>
  <c r="BM11" i="3"/>
  <c r="BS11" i="3" s="1"/>
  <c r="BT11" i="3" s="1"/>
  <c r="BW11" i="3" s="1"/>
  <c r="BV10" i="3"/>
  <c r="BQ10" i="3"/>
  <c r="BO10" i="3"/>
  <c r="BR10" i="3" s="1"/>
  <c r="BM10" i="3"/>
  <c r="BS10" i="3" s="1"/>
  <c r="BT10" i="3" s="1"/>
  <c r="BW10" i="3" s="1"/>
  <c r="BV9" i="3"/>
  <c r="BQ9" i="3"/>
  <c r="BO9" i="3"/>
  <c r="BR9" i="3" s="1"/>
  <c r="BM9" i="3"/>
  <c r="BS9" i="3" s="1"/>
  <c r="BT9" i="3" s="1"/>
  <c r="BW9" i="3" s="1"/>
  <c r="BV8" i="3"/>
  <c r="BQ8" i="3"/>
  <c r="BO8" i="3"/>
  <c r="BR8" i="3" s="1"/>
  <c r="BM8" i="3"/>
  <c r="BS8" i="3" s="1"/>
  <c r="BT8" i="3" s="1"/>
  <c r="BW8" i="3" s="1"/>
  <c r="BV7" i="3"/>
  <c r="BQ7" i="3"/>
  <c r="BO7" i="3"/>
  <c r="BR7" i="3" s="1"/>
  <c r="BM7" i="3"/>
  <c r="BS7" i="3" s="1"/>
  <c r="BT7" i="3" s="1"/>
  <c r="BW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Macarena Martínez Órdenes (macamartinez)</author>
  </authors>
  <commentList>
    <comment ref="D38" authorId="0" shapeId="0" xr:uid="{A9452C37-4FD7-4219-BD06-9A5923106435}">
      <text>
        <r>
          <rPr>
            <sz val="11"/>
            <color theme="1"/>
            <rFont val="Calibri"/>
            <family val="2"/>
            <scheme val="minor"/>
          </rPr>
          <t>Macarena Martínez Órdenes (macamartinez):
Reemplaza a Jazmin Orellana por evento personal</t>
        </r>
      </text>
    </comment>
  </commentList>
</comments>
</file>

<file path=xl/sharedStrings.xml><?xml version="1.0" encoding="utf-8"?>
<sst xmlns="http://schemas.openxmlformats.org/spreadsheetml/2006/main" count="916" uniqueCount="137">
  <si>
    <t>INTERNADO OBSTETRICIA</t>
  </si>
  <si>
    <t>Mayo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</si>
  <si>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</si>
  <si>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</si>
  <si>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</si>
  <si>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</si>
  <si>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</si>
  <si>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</si>
  <si>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</si>
  <si>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</si>
  <si>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L</t>
  </si>
  <si>
    <t>M</t>
  </si>
  <si>
    <t>J</t>
  </si>
  <si>
    <t>V</t>
  </si>
  <si>
    <t>S</t>
  </si>
  <si>
    <t>D</t>
  </si>
  <si>
    <t>Planilla Notas</t>
  </si>
  <si>
    <t>Nombre, Apellido</t>
  </si>
  <si>
    <t>Correo U-Cursos</t>
  </si>
  <si>
    <t>Fono</t>
  </si>
  <si>
    <t>TP Tesis</t>
  </si>
  <si>
    <t>Hospital</t>
  </si>
  <si>
    <t>Docente</t>
  </si>
  <si>
    <t>TI</t>
  </si>
  <si>
    <t>P. Doc</t>
  </si>
  <si>
    <t>T. Pautas</t>
  </si>
  <si>
    <t>NPE</t>
  </si>
  <si>
    <t>NE</t>
  </si>
  <si>
    <t>Nota Final</t>
  </si>
  <si>
    <t>2024-1</t>
  </si>
  <si>
    <t>HSO</t>
  </si>
  <si>
    <t>N</t>
  </si>
  <si>
    <t>HCSBA</t>
  </si>
  <si>
    <t>HCSJD</t>
  </si>
  <si>
    <t>2024-3</t>
  </si>
  <si>
    <t>HCUCh</t>
  </si>
  <si>
    <t>Betsy Arlette Pastén Villagrán</t>
  </si>
  <si>
    <t>betsypasten@ug.uchile.cl</t>
  </si>
  <si>
    <t>Aysén</t>
  </si>
  <si>
    <t>Glosario</t>
  </si>
  <si>
    <t>Hospital Luis Tisné</t>
  </si>
  <si>
    <t>Hospital San Borja</t>
  </si>
  <si>
    <t>HBLT</t>
  </si>
  <si>
    <t>Hospital Barros Luco</t>
  </si>
  <si>
    <t>Tiempo Protegido Tesis</t>
  </si>
  <si>
    <t>LU</t>
  </si>
  <si>
    <t>Largo Urgencia</t>
  </si>
  <si>
    <t>LP</t>
  </si>
  <si>
    <t>Largo Poli</t>
  </si>
  <si>
    <t>Test de Ingreso</t>
  </si>
  <si>
    <t>P. Partos, Poli, Docente</t>
  </si>
  <si>
    <t>Pautas Partos, Poli, Docente</t>
  </si>
  <si>
    <t>Nota final Pautas ponderadas</t>
  </si>
  <si>
    <t>Nota presentación examen</t>
  </si>
  <si>
    <t>Nota de Examen 1°</t>
  </si>
  <si>
    <t>Semanas supervisión</t>
  </si>
  <si>
    <t>Rota por Partos</t>
  </si>
  <si>
    <t>Rota por Poli de urgencia</t>
  </si>
  <si>
    <t>Evaluación docente</t>
  </si>
  <si>
    <t>Semana exámenes</t>
  </si>
  <si>
    <t>Fechas de supervisión</t>
  </si>
  <si>
    <t>Turnos recuperación SOS</t>
  </si>
  <si>
    <t>Docentes</t>
  </si>
  <si>
    <t>Brisa Jara (BJ)</t>
  </si>
  <si>
    <t>Macarena Martínez (MM)</t>
  </si>
  <si>
    <t>Pabla Araya (PA)</t>
  </si>
  <si>
    <t>Rita Avendaño (RA)</t>
  </si>
  <si>
    <t>SEGUNDO GRUPO</t>
  </si>
  <si>
    <t>6 DE MAYO AL 30 DE JUNIO</t>
  </si>
  <si>
    <t>Junio</t>
  </si>
  <si>
    <t>Organización Exámenes</t>
  </si>
  <si>
    <t xml:space="preserve">ORIENTACIÓN </t>
  </si>
  <si>
    <t xml:space="preserve">Curso </t>
  </si>
  <si>
    <t>P. Clínica</t>
  </si>
  <si>
    <t>Día</t>
  </si>
  <si>
    <t>Horario</t>
  </si>
  <si>
    <t>Sala</t>
  </si>
  <si>
    <t>Docente 1</t>
  </si>
  <si>
    <t>Docente 2</t>
  </si>
  <si>
    <t>Daniela Alejandra Poblete Latorre</t>
  </si>
  <si>
    <t>danielapoblete@ug.uchile.cl</t>
  </si>
  <si>
    <t>2024-2</t>
  </si>
  <si>
    <t>NO</t>
  </si>
  <si>
    <t xml:space="preserve">Daniella  Paola Navarrete Molina </t>
  </si>
  <si>
    <t>daniellanavarrete@ug.uchile.cl</t>
  </si>
  <si>
    <t>María Emilia Labadia Miguel</t>
  </si>
  <si>
    <t>marialabadia@ug.uchile.cl</t>
  </si>
  <si>
    <t>Francisca Javiera Cornejo Alvear</t>
  </si>
  <si>
    <t>francisca.cornejo.a@ug.uchile.cl</t>
  </si>
  <si>
    <t xml:space="preserve">Alen Rocío Muñoz Alvear </t>
  </si>
  <si>
    <t>alenmunoz@ug.uchile.cl</t>
  </si>
  <si>
    <t xml:space="preserve">Liz Nayade Álvarez Pinilla </t>
  </si>
  <si>
    <t>lizalvarez@ug.uchile.cl</t>
  </si>
  <si>
    <t xml:space="preserve">Sofía Constanza Villarroel Rojas </t>
  </si>
  <si>
    <t>sofiavillarroel@ug.uchile.cl</t>
  </si>
  <si>
    <t xml:space="preserve">Isidora Magdalena Azúa Lizana </t>
  </si>
  <si>
    <t>isidoraazua@ug.uchile.cl</t>
  </si>
  <si>
    <t>Catalina Ignacia Yañez Carvallo</t>
  </si>
  <si>
    <t>catalina.yanez.c@ug.uchile.cl</t>
  </si>
  <si>
    <t xml:space="preserve">Valentina Francesca Toledo Sepulveda </t>
  </si>
  <si>
    <t>valentina.toledo.s@ug.uchile.cl</t>
  </si>
  <si>
    <t>Sofía Andrea Gutiérrez Pino</t>
  </si>
  <si>
    <t>sgutierrezp@ug.uchile.cl</t>
  </si>
  <si>
    <t>Valeria Johana Fernández Terzan</t>
  </si>
  <si>
    <t>valeria.fernandez.t@ug.uchile.cl</t>
  </si>
  <si>
    <t>Camila Fernanda Pérez Cortés</t>
  </si>
  <si>
    <t>camila.perez.c@ug.uchile.cl</t>
  </si>
  <si>
    <t>Pilar Alejandra Molina Sepúlveda</t>
  </si>
  <si>
    <t>pilarmolina@ug.uchile.cl</t>
  </si>
  <si>
    <t>Paloma Andrea Díaz Mella</t>
  </si>
  <si>
    <t>palomadiaz@ug.uchile.cl</t>
  </si>
  <si>
    <t>Camila Andrea Henríquez Ramírez</t>
  </si>
  <si>
    <t>camilahenriquez@ug.uchile.cl</t>
  </si>
  <si>
    <t>María Inés Olivares Gallardo</t>
  </si>
  <si>
    <t>molivaresg@ug.uchile.cl</t>
  </si>
  <si>
    <t xml:space="preserve">Shadia Angelica Apud Ortiz </t>
  </si>
  <si>
    <t>shadia.apud.ortiz@gmail.com</t>
  </si>
  <si>
    <t xml:space="preserve">Francisca Elizabeth Rivera Muñoz </t>
  </si>
  <si>
    <t>francisca.rivera.m@ug.uchile.cl</t>
  </si>
  <si>
    <t>Catalina Alejandra Verdejo Briceño</t>
  </si>
  <si>
    <t>catalinaverdejo@ug.uchile.cl</t>
  </si>
  <si>
    <t>Catalina Ignacia Verdugo Da Silva</t>
  </si>
  <si>
    <t>cataverdugod@hotmail.com</t>
  </si>
  <si>
    <t>HBLT/HCUCH</t>
  </si>
  <si>
    <t>Elizabeth del Carmen Solís Canales</t>
  </si>
  <si>
    <t>elizabethsolis@ug.uchile.cl</t>
  </si>
  <si>
    <t>HCUCH/HBLT</t>
  </si>
  <si>
    <t>Nicole Denisse Rivera Cáceres</t>
  </si>
  <si>
    <t>nicole.rivera.c@ug.uchile.cl</t>
  </si>
  <si>
    <t>Carol Javiera Jiménez Jiménez</t>
  </si>
  <si>
    <t>caroljimenez@ug.uchile.cl</t>
  </si>
  <si>
    <t>Andrea Schmidt (AS)</t>
  </si>
  <si>
    <t>Soledad (S)</t>
  </si>
  <si>
    <t>Hospital San Juan de Dios (Solo Largo)</t>
  </si>
  <si>
    <t>Camila Garrido (CG)</t>
  </si>
  <si>
    <t>Paula Cabello (PC)</t>
  </si>
  <si>
    <t>Hospital Clínico Universidad de 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</si>
</sst>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  <font>
      <sz val="10"/>
      <color rgb="FFFF0000"/>
      <name val="Arial"/>
    </font>
    <font>
      <sz val="10"/>
      <color rgb="FF000000"/>
      <name val="Arial"/>
    </font>
    <font>
      <b/>
      <sz val="10"/>
      <color rgb="FFFF0000"/>
      <name val="Arial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charset val="1"/>
    </font>
    <font>
      <b/>
      <sz val="18"/>
      <color theme="1"/>
      <name val="Arial"/>
    </font>
    <font>
      <sz val="11"/>
      <color rgb="FF000000"/>
      <name val="Calibri"/>
      <family val="2"/>
      <scheme val="minor"/>
    </font>
    <font>
      <sz val="11"/>
      <color rgb="FF000000"/>
      <name val="Calibri"/>
      <charset val="1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8">
    <xf numFmtId="0" fontId="0" fillId="0" borderId="0" xfId="0"/>
    <xf numFmtId="0" fontId="2" fillId="0" borderId="0" xfId="0" applyFont="1"/>
    <xf numFmtId="0" fontId="2" fillId="0" borderId="2" xfId="0" applyFont="1" applyBorder="1"/>
    <xf numFmtId="0" fontId="3" fillId="0" borderId="0" xfId="0" applyFont="1"/>
    <xf numFmtId="0" fontId="2" fillId="0" borderId="6" xfId="0" applyFont="1" applyBorder="1"/>
    <xf numFmtId="2" fontId="2" fillId="2" borderId="2" xfId="0" applyNumberFormat="1" applyFont="1" applyFill="1" applyBorder="1"/>
    <xf numFmtId="2" fontId="2" fillId="3" borderId="2" xfId="0" applyNumberFormat="1" applyFont="1" applyFill="1" applyBorder="1"/>
    <xf numFmtId="0" fontId="2" fillId="3" borderId="2" xfId="0" applyFont="1" applyFill="1" applyBorder="1"/>
    <xf numFmtId="0" fontId="2" fillId="0" borderId="9" xfId="0" applyFont="1" applyBorder="1"/>
    <xf numFmtId="0" fontId="3" fillId="8" borderId="9" xfId="0" applyFont="1" applyFill="1" applyBorder="1"/>
    <xf numFmtId="0" fontId="3" fillId="3" borderId="9" xfId="0" applyFont="1" applyFill="1" applyBorder="1"/>
    <xf numFmtId="0" fontId="2" fillId="0" borderId="1" xfId="0" applyFont="1" applyBorder="1"/>
    <xf numFmtId="0" fontId="3" fillId="3" borderId="1" xfId="0" applyFont="1" applyFill="1" applyBorder="1"/>
    <xf numFmtId="0" fontId="3" fillId="8" borderId="1" xfId="0" applyFont="1" applyFill="1" applyBorder="1"/>
    <xf numFmtId="0" fontId="3" fillId="3" borderId="2" xfId="0" applyFont="1" applyFill="1" applyBorder="1"/>
    <xf numFmtId="0" fontId="3" fillId="8" borderId="2" xfId="0" applyFont="1" applyFill="1" applyBorder="1"/>
    <xf numFmtId="0" fontId="2" fillId="5" borderId="0" xfId="0" applyFont="1" applyFill="1"/>
    <xf numFmtId="0" fontId="2" fillId="8" borderId="0" xfId="0" applyFont="1" applyFill="1"/>
    <xf numFmtId="0" fontId="2" fillId="3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9" borderId="0" xfId="0" applyFont="1" applyFill="1"/>
    <xf numFmtId="0" fontId="2" fillId="10" borderId="0" xfId="0" applyFont="1" applyFill="1"/>
    <xf numFmtId="0" fontId="3" fillId="0" borderId="4" xfId="0" applyFont="1" applyBorder="1"/>
    <xf numFmtId="0" fontId="2" fillId="11" borderId="9" xfId="0" applyFont="1" applyFill="1" applyBorder="1"/>
    <xf numFmtId="0" fontId="3" fillId="11" borderId="9" xfId="0" applyFont="1" applyFill="1" applyBorder="1"/>
    <xf numFmtId="0" fontId="2" fillId="11" borderId="1" xfId="0" applyFont="1" applyFill="1" applyBorder="1"/>
    <xf numFmtId="0" fontId="3" fillId="11" borderId="1" xfId="0" applyFont="1" applyFill="1" applyBorder="1"/>
    <xf numFmtId="0" fontId="2" fillId="11" borderId="2" xfId="0" applyFont="1" applyFill="1" applyBorder="1"/>
    <xf numFmtId="0" fontId="3" fillId="11" borderId="2" xfId="0" applyFont="1" applyFill="1" applyBorder="1"/>
    <xf numFmtId="0" fontId="5" fillId="0" borderId="2" xfId="0" applyFont="1" applyBorder="1"/>
    <xf numFmtId="0" fontId="5" fillId="11" borderId="2" xfId="0" applyFont="1" applyFill="1" applyBorder="1"/>
    <xf numFmtId="0" fontId="2" fillId="12" borderId="9" xfId="0" applyFont="1" applyFill="1" applyBorder="1"/>
    <xf numFmtId="0" fontId="2" fillId="12" borderId="1" xfId="0" applyFont="1" applyFill="1" applyBorder="1"/>
    <xf numFmtId="0" fontId="2" fillId="12" borderId="2" xfId="0" applyFont="1" applyFill="1" applyBorder="1"/>
    <xf numFmtId="0" fontId="6" fillId="0" borderId="2" xfId="0" applyFont="1" applyBorder="1"/>
    <xf numFmtId="0" fontId="3" fillId="0" borderId="1" xfId="0" applyFont="1" applyBorder="1"/>
    <xf numFmtId="0" fontId="1" fillId="11" borderId="1" xfId="0" applyFont="1" applyFill="1" applyBorder="1"/>
    <xf numFmtId="0" fontId="7" fillId="11" borderId="1" xfId="0" applyFont="1" applyFill="1" applyBorder="1"/>
    <xf numFmtId="0" fontId="1" fillId="0" borderId="9" xfId="0" applyFont="1" applyBorder="1"/>
    <xf numFmtId="0" fontId="7" fillId="3" borderId="9" xfId="0" applyFont="1" applyFill="1" applyBorder="1"/>
    <xf numFmtId="0" fontId="1" fillId="0" borderId="1" xfId="0" applyFont="1" applyBorder="1"/>
    <xf numFmtId="0" fontId="7" fillId="12" borderId="1" xfId="0" applyFont="1" applyFill="1" applyBorder="1"/>
    <xf numFmtId="0" fontId="1" fillId="11" borderId="9" xfId="0" applyFont="1" applyFill="1" applyBorder="1"/>
    <xf numFmtId="0" fontId="7" fillId="11" borderId="9" xfId="0" applyFont="1" applyFill="1" applyBorder="1"/>
    <xf numFmtId="0" fontId="3" fillId="0" borderId="5" xfId="0" applyFont="1" applyBorder="1"/>
    <xf numFmtId="0" fontId="2" fillId="0" borderId="3" xfId="0" applyFont="1" applyBorder="1"/>
    <xf numFmtId="0" fontId="3" fillId="12" borderId="9" xfId="0" applyFont="1" applyFill="1" applyBorder="1"/>
    <xf numFmtId="0" fontId="3" fillId="12" borderId="1" xfId="0" applyFont="1" applyFill="1" applyBorder="1"/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6" xfId="0" applyFont="1" applyBorder="1"/>
    <xf numFmtId="0" fontId="2" fillId="0" borderId="19" xfId="0" applyFont="1" applyBorder="1"/>
    <xf numFmtId="0" fontId="2" fillId="0" borderId="23" xfId="0" applyFont="1" applyBorder="1"/>
    <xf numFmtId="0" fontId="2" fillId="0" borderId="27" xfId="0" applyFont="1" applyBorder="1"/>
    <xf numFmtId="0" fontId="2" fillId="0" borderId="26" xfId="0" applyFont="1" applyBorder="1"/>
    <xf numFmtId="0" fontId="3" fillId="3" borderId="30" xfId="0" applyFont="1" applyFill="1" applyBorder="1"/>
    <xf numFmtId="0" fontId="2" fillId="0" borderId="30" xfId="0" applyFont="1" applyBorder="1"/>
    <xf numFmtId="0" fontId="3" fillId="8" borderId="30" xfId="0" applyFont="1" applyFill="1" applyBorder="1"/>
    <xf numFmtId="2" fontId="2" fillId="0" borderId="7" xfId="0" applyNumberFormat="1" applyFont="1" applyBorder="1"/>
    <xf numFmtId="2" fontId="2" fillId="3" borderId="7" xfId="0" applyNumberFormat="1" applyFont="1" applyFill="1" applyBorder="1"/>
    <xf numFmtId="0" fontId="2" fillId="3" borderId="7" xfId="0" applyFont="1" applyFill="1" applyBorder="1"/>
    <xf numFmtId="0" fontId="7" fillId="3" borderId="29" xfId="0" applyFont="1" applyFill="1" applyBorder="1"/>
    <xf numFmtId="0" fontId="2" fillId="11" borderId="0" xfId="0" applyFont="1" applyFill="1"/>
    <xf numFmtId="0" fontId="2" fillId="11" borderId="4" xfId="0" applyFont="1" applyFill="1" applyBorder="1"/>
    <xf numFmtId="0" fontId="2" fillId="0" borderId="15" xfId="0" applyFont="1" applyBorder="1" applyAlignment="1">
      <alignment vertical="center" wrapText="1"/>
    </xf>
    <xf numFmtId="9" fontId="3" fillId="2" borderId="34" xfId="0" applyNumberFormat="1" applyFont="1" applyFill="1" applyBorder="1"/>
    <xf numFmtId="0" fontId="3" fillId="0" borderId="34" xfId="0" applyFont="1" applyBorder="1"/>
    <xf numFmtId="9" fontId="3" fillId="0" borderId="34" xfId="0" applyNumberFormat="1" applyFont="1" applyBorder="1"/>
    <xf numFmtId="9" fontId="3" fillId="3" borderId="34" xfId="0" applyNumberFormat="1" applyFont="1" applyFill="1" applyBorder="1"/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37" xfId="0" applyFont="1" applyBorder="1"/>
    <xf numFmtId="0" fontId="5" fillId="0" borderId="4" xfId="0" applyFont="1" applyBorder="1"/>
    <xf numFmtId="0" fontId="3" fillId="0" borderId="30" xfId="0" applyFont="1" applyBorder="1"/>
    <xf numFmtId="0" fontId="3" fillId="0" borderId="22" xfId="0" applyFont="1" applyBorder="1"/>
    <xf numFmtId="0" fontId="2" fillId="11" borderId="7" xfId="0" applyFont="1" applyFill="1" applyBorder="1"/>
    <xf numFmtId="2" fontId="2" fillId="11" borderId="2" xfId="0" applyNumberFormat="1" applyFont="1" applyFill="1" applyBorder="1"/>
    <xf numFmtId="164" fontId="2" fillId="11" borderId="2" xfId="0" applyNumberFormat="1" applyFont="1" applyFill="1" applyBorder="1"/>
    <xf numFmtId="0" fontId="9" fillId="11" borderId="4" xfId="0" applyFont="1" applyFill="1" applyBorder="1"/>
    <xf numFmtId="0" fontId="2" fillId="11" borderId="10" xfId="0" applyFont="1" applyFill="1" applyBorder="1"/>
    <xf numFmtId="0" fontId="2" fillId="11" borderId="11" xfId="0" applyFont="1" applyFill="1" applyBorder="1"/>
    <xf numFmtId="0" fontId="2" fillId="11" borderId="2" xfId="0" applyFont="1" applyFill="1" applyBorder="1" applyAlignment="1">
      <alignment wrapText="1"/>
    </xf>
    <xf numFmtId="0" fontId="2" fillId="11" borderId="4" xfId="0" applyFont="1" applyFill="1" applyBorder="1" applyAlignment="1">
      <alignment wrapText="1"/>
    </xf>
    <xf numFmtId="0" fontId="5" fillId="11" borderId="4" xfId="0" applyFont="1" applyFill="1" applyBorder="1"/>
    <xf numFmtId="0" fontId="10" fillId="0" borderId="2" xfId="0" applyFont="1" applyBorder="1"/>
    <xf numFmtId="0" fontId="0" fillId="0" borderId="2" xfId="0" applyBorder="1"/>
    <xf numFmtId="1" fontId="5" fillId="11" borderId="2" xfId="0" applyNumberFormat="1" applyFont="1" applyFill="1" applyBorder="1"/>
    <xf numFmtId="0" fontId="12" fillId="11" borderId="2" xfId="1" applyFont="1" applyFill="1" applyBorder="1"/>
    <xf numFmtId="0" fontId="3" fillId="0" borderId="2" xfId="0" applyFont="1" applyBorder="1"/>
    <xf numFmtId="0" fontId="3" fillId="0" borderId="18" xfId="0" applyFont="1" applyBorder="1" applyAlignment="1">
      <alignment horizontal="center"/>
    </xf>
    <xf numFmtId="0" fontId="2" fillId="11" borderId="28" xfId="0" applyFont="1" applyFill="1" applyBorder="1" applyAlignment="1">
      <alignment horizontal="right"/>
    </xf>
    <xf numFmtId="164" fontId="2" fillId="11" borderId="28" xfId="0" applyNumberFormat="1" applyFont="1" applyFill="1" applyBorder="1" applyAlignment="1">
      <alignment horizontal="right"/>
    </xf>
    <xf numFmtId="0" fontId="2" fillId="11" borderId="28" xfId="0" applyFont="1" applyFill="1" applyBorder="1"/>
    <xf numFmtId="164" fontId="2" fillId="11" borderId="28" xfId="0" applyNumberFormat="1" applyFont="1" applyFill="1" applyBorder="1"/>
    <xf numFmtId="0" fontId="2" fillId="0" borderId="34" xfId="0" applyFont="1" applyBorder="1"/>
    <xf numFmtId="0" fontId="2" fillId="12" borderId="40" xfId="0" applyFont="1" applyFill="1" applyBorder="1"/>
    <xf numFmtId="0" fontId="2" fillId="12" borderId="39" xfId="0" applyFont="1" applyFill="1" applyBorder="1"/>
    <xf numFmtId="0" fontId="3" fillId="12" borderId="40" xfId="0" applyFont="1" applyFill="1" applyBorder="1"/>
    <xf numFmtId="0" fontId="7" fillId="12" borderId="39" xfId="0" applyFont="1" applyFill="1" applyBorder="1"/>
    <xf numFmtId="0" fontId="3" fillId="12" borderId="39" xfId="0" applyFont="1" applyFill="1" applyBorder="1"/>
    <xf numFmtId="0" fontId="2" fillId="12" borderId="3" xfId="0" applyFont="1" applyFill="1" applyBorder="1"/>
    <xf numFmtId="16" fontId="2" fillId="11" borderId="11" xfId="0" applyNumberFormat="1" applyFont="1" applyFill="1" applyBorder="1"/>
    <xf numFmtId="16" fontId="4" fillId="11" borderId="4" xfId="0" applyNumberFormat="1" applyFont="1" applyFill="1" applyBorder="1"/>
    <xf numFmtId="16" fontId="2" fillId="11" borderId="4" xfId="0" applyNumberFormat="1" applyFont="1" applyFill="1" applyBorder="1"/>
    <xf numFmtId="0" fontId="0" fillId="0" borderId="5" xfId="0" applyBorder="1"/>
    <xf numFmtId="0" fontId="3" fillId="8" borderId="3" xfId="0" applyFont="1" applyFill="1" applyBorder="1"/>
    <xf numFmtId="2" fontId="2" fillId="0" borderId="2" xfId="0" applyNumberFormat="1" applyFont="1" applyBorder="1"/>
    <xf numFmtId="0" fontId="6" fillId="11" borderId="2" xfId="0" applyFont="1" applyFill="1" applyBorder="1"/>
    <xf numFmtId="0" fontId="3" fillId="10" borderId="2" xfId="0" applyFont="1" applyFill="1" applyBorder="1"/>
    <xf numFmtId="0" fontId="4" fillId="11" borderId="2" xfId="0" applyFont="1" applyFill="1" applyBorder="1"/>
    <xf numFmtId="0" fontId="3" fillId="12" borderId="2" xfId="0" applyFont="1" applyFill="1" applyBorder="1"/>
    <xf numFmtId="2" fontId="2" fillId="4" borderId="26" xfId="0" applyNumberFormat="1" applyFont="1" applyFill="1" applyBorder="1"/>
    <xf numFmtId="0" fontId="3" fillId="12" borderId="3" xfId="0" applyFont="1" applyFill="1" applyBorder="1"/>
    <xf numFmtId="0" fontId="3" fillId="0" borderId="43" xfId="0" applyFont="1" applyBorder="1"/>
    <xf numFmtId="0" fontId="3" fillId="0" borderId="20" xfId="0" applyFont="1" applyBorder="1"/>
    <xf numFmtId="0" fontId="3" fillId="0" borderId="44" xfId="0" applyFont="1" applyBorder="1"/>
    <xf numFmtId="0" fontId="3" fillId="0" borderId="45" xfId="0" applyFont="1" applyBorder="1"/>
    <xf numFmtId="0" fontId="5" fillId="11" borderId="25" xfId="0" applyFont="1" applyFill="1" applyBorder="1"/>
    <xf numFmtId="0" fontId="2" fillId="11" borderId="25" xfId="0" applyFont="1" applyFill="1" applyBorder="1" applyAlignment="1">
      <alignment wrapText="1"/>
    </xf>
    <xf numFmtId="0" fontId="2" fillId="11" borderId="25" xfId="0" applyFont="1" applyFill="1" applyBorder="1"/>
    <xf numFmtId="0" fontId="5" fillId="0" borderId="7" xfId="0" applyFont="1" applyBorder="1"/>
    <xf numFmtId="0" fontId="3" fillId="8" borderId="46" xfId="0" applyFont="1" applyFill="1" applyBorder="1"/>
    <xf numFmtId="0" fontId="3" fillId="0" borderId="46" xfId="0" applyFont="1" applyBorder="1"/>
    <xf numFmtId="0" fontId="7" fillId="11" borderId="46" xfId="0" applyFont="1" applyFill="1" applyBorder="1"/>
    <xf numFmtId="0" fontId="1" fillId="11" borderId="46" xfId="0" applyFont="1" applyFill="1" applyBorder="1"/>
    <xf numFmtId="0" fontId="2" fillId="11" borderId="46" xfId="0" applyFont="1" applyFill="1" applyBorder="1"/>
    <xf numFmtId="0" fontId="3" fillId="11" borderId="46" xfId="0" applyFont="1" applyFill="1" applyBorder="1"/>
    <xf numFmtId="2" fontId="2" fillId="2" borderId="7" xfId="0" applyNumberFormat="1" applyFont="1" applyFill="1" applyBorder="1"/>
    <xf numFmtId="2" fontId="2" fillId="4" borderId="41" xfId="0" applyNumberFormat="1" applyFont="1" applyFill="1" applyBorder="1"/>
    <xf numFmtId="0" fontId="2" fillId="0" borderId="25" xfId="0" applyFont="1" applyBorder="1"/>
    <xf numFmtId="0" fontId="5" fillId="0" borderId="25" xfId="0" applyFont="1" applyBorder="1"/>
    <xf numFmtId="0" fontId="3" fillId="0" borderId="12" xfId="0" applyFont="1" applyBorder="1"/>
    <xf numFmtId="0" fontId="2" fillId="0" borderId="12" xfId="0" applyFont="1" applyBorder="1"/>
    <xf numFmtId="0" fontId="13" fillId="0" borderId="2" xfId="0" applyFont="1" applyBorder="1"/>
    <xf numFmtId="0" fontId="5" fillId="11" borderId="49" xfId="0" applyFont="1" applyFill="1" applyBorder="1"/>
    <xf numFmtId="0" fontId="2" fillId="11" borderId="5" xfId="0" applyFont="1" applyFill="1" applyBorder="1" applyAlignment="1">
      <alignment wrapText="1"/>
    </xf>
    <xf numFmtId="0" fontId="3" fillId="8" borderId="5" xfId="0" applyFont="1" applyFill="1" applyBorder="1"/>
    <xf numFmtId="0" fontId="2" fillId="0" borderId="42" xfId="0" applyFont="1" applyBorder="1"/>
    <xf numFmtId="0" fontId="2" fillId="0" borderId="50" xfId="0" applyFont="1" applyBorder="1"/>
    <xf numFmtId="0" fontId="3" fillId="11" borderId="10" xfId="0" applyFont="1" applyFill="1" applyBorder="1"/>
    <xf numFmtId="0" fontId="3" fillId="8" borderId="51" xfId="0" applyFont="1" applyFill="1" applyBorder="1"/>
    <xf numFmtId="0" fontId="3" fillId="3" borderId="52" xfId="0" applyFont="1" applyFill="1" applyBorder="1"/>
    <xf numFmtId="0" fontId="1" fillId="11" borderId="51" xfId="0" applyFont="1" applyFill="1" applyBorder="1"/>
    <xf numFmtId="0" fontId="1" fillId="11" borderId="52" xfId="0" applyFont="1" applyFill="1" applyBorder="1"/>
    <xf numFmtId="0" fontId="3" fillId="12" borderId="52" xfId="0" applyFont="1" applyFill="1" applyBorder="1"/>
    <xf numFmtId="0" fontId="2" fillId="11" borderId="52" xfId="0" applyFont="1" applyFill="1" applyBorder="1"/>
    <xf numFmtId="0" fontId="2" fillId="11" borderId="51" xfId="0" applyFont="1" applyFill="1" applyBorder="1"/>
    <xf numFmtId="0" fontId="7" fillId="11" borderId="52" xfId="0" applyFont="1" applyFill="1" applyBorder="1"/>
    <xf numFmtId="0" fontId="3" fillId="11" borderId="53" xfId="0" applyFont="1" applyFill="1" applyBorder="1" applyAlignment="1">
      <alignment horizontal="center"/>
    </xf>
    <xf numFmtId="0" fontId="3" fillId="4" borderId="36" xfId="0" applyFont="1" applyFill="1" applyBorder="1"/>
    <xf numFmtId="0" fontId="2" fillId="11" borderId="26" xfId="0" applyFont="1" applyFill="1" applyBorder="1"/>
    <xf numFmtId="0" fontId="0" fillId="0" borderId="33" xfId="0" applyBorder="1"/>
    <xf numFmtId="0" fontId="3" fillId="12" borderId="4" xfId="0" applyFont="1" applyFill="1" applyBorder="1"/>
    <xf numFmtId="0" fontId="2" fillId="0" borderId="13" xfId="0" applyFont="1" applyBorder="1"/>
    <xf numFmtId="0" fontId="2" fillId="12" borderId="30" xfId="0" applyFont="1" applyFill="1" applyBorder="1"/>
    <xf numFmtId="0" fontId="2" fillId="0" borderId="54" xfId="0" applyFont="1" applyBorder="1"/>
    <xf numFmtId="0" fontId="2" fillId="0" borderId="36" xfId="0" applyFont="1" applyBorder="1"/>
    <xf numFmtId="0" fontId="3" fillId="8" borderId="10" xfId="0" applyFont="1" applyFill="1" applyBorder="1"/>
    <xf numFmtId="0" fontId="3" fillId="11" borderId="5" xfId="0" applyFont="1" applyFill="1" applyBorder="1"/>
    <xf numFmtId="0" fontId="3" fillId="12" borderId="47" xfId="0" applyFont="1" applyFill="1" applyBorder="1"/>
    <xf numFmtId="0" fontId="2" fillId="12" borderId="47" xfId="0" applyFont="1" applyFill="1" applyBorder="1"/>
    <xf numFmtId="0" fontId="7" fillId="12" borderId="47" xfId="0" applyFont="1" applyFill="1" applyBorder="1"/>
    <xf numFmtId="0" fontId="1" fillId="12" borderId="47" xfId="0" applyFont="1" applyFill="1" applyBorder="1"/>
    <xf numFmtId="0" fontId="3" fillId="12" borderId="48" xfId="0" applyFont="1" applyFill="1" applyBorder="1"/>
    <xf numFmtId="0" fontId="2" fillId="11" borderId="35" xfId="0" applyFont="1" applyFill="1" applyBorder="1"/>
    <xf numFmtId="2" fontId="2" fillId="11" borderId="34" xfId="0" applyNumberFormat="1" applyFont="1" applyFill="1" applyBorder="1"/>
    <xf numFmtId="0" fontId="2" fillId="11" borderId="34" xfId="0" applyFont="1" applyFill="1" applyBorder="1"/>
    <xf numFmtId="0" fontId="6" fillId="11" borderId="34" xfId="0" applyFont="1" applyFill="1" applyBorder="1"/>
    <xf numFmtId="0" fontId="2" fillId="11" borderId="54" xfId="0" applyFont="1" applyFill="1" applyBorder="1"/>
    <xf numFmtId="0" fontId="13" fillId="11" borderId="2" xfId="0" applyFont="1" applyFill="1" applyBorder="1"/>
    <xf numFmtId="0" fontId="13" fillId="11" borderId="11" xfId="0" applyFont="1" applyFill="1" applyBorder="1"/>
    <xf numFmtId="2" fontId="2" fillId="2" borderId="34" xfId="0" applyNumberFormat="1" applyFont="1" applyFill="1" applyBorder="1"/>
    <xf numFmtId="2" fontId="2" fillId="3" borderId="34" xfId="0" applyNumberFormat="1" applyFont="1" applyFill="1" applyBorder="1"/>
    <xf numFmtId="2" fontId="2" fillId="4" borderId="36" xfId="0" applyNumberFormat="1" applyFont="1" applyFill="1" applyBorder="1"/>
    <xf numFmtId="0" fontId="2" fillId="11" borderId="36" xfId="0" applyFont="1" applyFill="1" applyBorder="1"/>
    <xf numFmtId="0" fontId="2" fillId="12" borderId="31" xfId="0" applyFont="1" applyFill="1" applyBorder="1"/>
    <xf numFmtId="0" fontId="3" fillId="5" borderId="25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13" borderId="2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7D4E2-868B-4499-9A94-34C6E968BE3A}">
  <dimension ref="A1:CB56"/>
  <sheetViews>
    <sheetView tabSelected="1" zoomScaleNormal="100" workbookViewId="0">
      <pane xSplit="1" topLeftCell="B1" activePane="topRight" state="frozen"/>
      <selection pane="topRight" activeCell="AW30" sqref="H30:AW30"/>
    </sheetView>
  </sheetViews>
  <sheetFormatPr baseColWidth="10" defaultColWidth="11.453125" defaultRowHeight="15" customHeight="1" x14ac:dyDescent="0.25"/>
  <cols>
    <col min="1" max="1" width="38.7265625" style="1" customWidth="1"/>
    <col min="2" max="2" width="34" style="1" customWidth="1"/>
    <col min="3" max="3" width="15.453125" style="1" customWidth="1"/>
    <col min="4" max="4" width="12" style="1" customWidth="1"/>
    <col min="5" max="5" width="11" style="1" customWidth="1"/>
    <col min="6" max="6" width="13.26953125" style="1" bestFit="1" customWidth="1"/>
    <col min="7" max="7" width="10.7265625" style="1" customWidth="1"/>
    <col min="8" max="63" width="3.54296875" style="1" customWidth="1"/>
    <col min="64" max="64" width="4.7265625" style="1" customWidth="1"/>
    <col min="65" max="65" width="4.81640625" style="1" bestFit="1" customWidth="1"/>
    <col min="66" max="66" width="9.26953125" style="1" bestFit="1" customWidth="1"/>
    <col min="67" max="67" width="4.81640625" style="1" bestFit="1" customWidth="1"/>
    <col min="68" max="68" width="9.1796875" style="1" bestFit="1" customWidth="1"/>
    <col min="69" max="69" width="4.81640625" style="1" bestFit="1" customWidth="1"/>
    <col min="70" max="70" width="6.81640625" style="1" bestFit="1" customWidth="1"/>
    <col min="71" max="71" width="4.81640625" style="1" bestFit="1" customWidth="1"/>
    <col min="72" max="72" width="6.81640625" style="1" bestFit="1" customWidth="1"/>
    <col min="73" max="73" width="4.81640625" style="1" bestFit="1" customWidth="1"/>
    <col min="74" max="74" width="9.453125" style="1" bestFit="1" customWidth="1"/>
    <col min="75" max="75" width="10.1796875" style="1" bestFit="1" customWidth="1"/>
    <col min="76" max="76" width="9.1796875" style="1"/>
    <col min="77" max="16384" width="11.453125" style="1"/>
  </cols>
  <sheetData>
    <row r="1" spans="1:80" ht="13" x14ac:dyDescent="0.3">
      <c r="A1" s="3" t="s">
        <v>0</v>
      </c>
    </row>
    <row r="2" spans="1:80" ht="13" x14ac:dyDescent="0.3">
      <c r="A2" s="134" t="s">
        <v>67</v>
      </c>
      <c r="CB2" s="156"/>
    </row>
    <row r="3" spans="1:80" ht="15" customHeight="1" x14ac:dyDescent="0.3">
      <c r="A3" s="134" t="s">
        <v>68</v>
      </c>
      <c r="H3" s="183" t="s">
        <v>1</v>
      </c>
      <c r="I3" s="184"/>
      <c r="J3" s="184"/>
      <c r="K3" s="185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186" t="s">
        <v>69</v>
      </c>
      <c r="AI3" s="184"/>
      <c r="AJ3" s="184"/>
      <c r="AK3" s="184"/>
      <c r="AL3" s="185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191" t="s">
        <v>16</v>
      </c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3"/>
      <c r="BX3" s="200" t="s">
        <v>70</v>
      </c>
      <c r="BY3" s="200"/>
      <c r="BZ3" s="200"/>
      <c r="CA3" s="200"/>
      <c r="CB3" s="201"/>
    </row>
    <row r="4" spans="1:80" ht="15" customHeight="1" x14ac:dyDescent="0.3">
      <c r="A4" s="134" t="s">
        <v>71</v>
      </c>
      <c r="H4" s="179" t="s">
        <v>2</v>
      </c>
      <c r="I4" s="180"/>
      <c r="J4" s="180"/>
      <c r="K4" s="180"/>
      <c r="L4" s="180"/>
      <c r="M4" s="180"/>
      <c r="N4" s="181"/>
      <c r="O4" s="189" t="s">
        <v>3</v>
      </c>
      <c r="P4" s="180"/>
      <c r="Q4" s="180"/>
      <c r="R4" s="180"/>
      <c r="S4" s="180"/>
      <c r="T4" s="180"/>
      <c r="U4" s="181"/>
      <c r="V4" s="189" t="s">
        <v>4</v>
      </c>
      <c r="W4" s="180"/>
      <c r="X4" s="180"/>
      <c r="Y4" s="180"/>
      <c r="Z4" s="180"/>
      <c r="AA4" s="180"/>
      <c r="AB4" s="181"/>
      <c r="AC4" s="189" t="s">
        <v>5</v>
      </c>
      <c r="AD4" s="180"/>
      <c r="AE4" s="180"/>
      <c r="AF4" s="180"/>
      <c r="AG4" s="180"/>
      <c r="AH4" s="180"/>
      <c r="AI4" s="181"/>
      <c r="AJ4" s="181" t="s">
        <v>6</v>
      </c>
      <c r="AK4" s="182"/>
      <c r="AL4" s="182"/>
      <c r="AM4" s="182"/>
      <c r="AN4" s="182"/>
      <c r="AO4" s="182"/>
      <c r="AP4" s="189"/>
      <c r="AQ4" s="182" t="s">
        <v>7</v>
      </c>
      <c r="AR4" s="182"/>
      <c r="AS4" s="182"/>
      <c r="AT4" s="182"/>
      <c r="AU4" s="182"/>
      <c r="AV4" s="182"/>
      <c r="AW4" s="189"/>
      <c r="AX4" s="190" t="s">
        <v>8</v>
      </c>
      <c r="AY4" s="190"/>
      <c r="AZ4" s="190"/>
      <c r="BA4" s="190"/>
      <c r="BB4" s="190"/>
      <c r="BC4" s="190"/>
      <c r="BD4" s="190"/>
      <c r="BE4" s="206" t="s">
        <v>9</v>
      </c>
      <c r="BF4" s="206"/>
      <c r="BG4" s="206"/>
      <c r="BH4" s="206"/>
      <c r="BI4" s="206"/>
      <c r="BJ4" s="206"/>
      <c r="BK4" s="207"/>
      <c r="BL4" s="194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6"/>
      <c r="BX4" s="202"/>
      <c r="BY4" s="202"/>
      <c r="BZ4" s="202"/>
      <c r="CA4" s="202"/>
      <c r="CB4" s="203"/>
    </row>
    <row r="5" spans="1:80" ht="15" customHeight="1" x14ac:dyDescent="0.25">
      <c r="A5" s="135"/>
      <c r="H5" s="55" t="s">
        <v>10</v>
      </c>
      <c r="I5" s="4" t="s">
        <v>11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10</v>
      </c>
      <c r="P5" s="4" t="s">
        <v>11</v>
      </c>
      <c r="Q5" s="4" t="s">
        <v>11</v>
      </c>
      <c r="R5" s="4" t="s">
        <v>12</v>
      </c>
      <c r="S5" s="4" t="s">
        <v>13</v>
      </c>
      <c r="T5" s="4" t="s">
        <v>14</v>
      </c>
      <c r="U5" s="4" t="s">
        <v>15</v>
      </c>
      <c r="V5" s="4" t="s">
        <v>10</v>
      </c>
      <c r="W5" s="4" t="s">
        <v>11</v>
      </c>
      <c r="X5" s="4" t="s">
        <v>11</v>
      </c>
      <c r="Y5" s="4" t="s">
        <v>12</v>
      </c>
      <c r="Z5" s="4" t="s">
        <v>13</v>
      </c>
      <c r="AA5" s="4" t="s">
        <v>14</v>
      </c>
      <c r="AB5" s="4" t="s">
        <v>15</v>
      </c>
      <c r="AC5" s="4" t="s">
        <v>10</v>
      </c>
      <c r="AD5" s="4" t="s">
        <v>11</v>
      </c>
      <c r="AE5" s="4" t="s">
        <v>11</v>
      </c>
      <c r="AF5" s="4" t="s">
        <v>12</v>
      </c>
      <c r="AG5" s="4" t="s">
        <v>13</v>
      </c>
      <c r="AH5" s="4" t="s">
        <v>14</v>
      </c>
      <c r="AI5" s="4" t="s">
        <v>15</v>
      </c>
      <c r="AJ5" s="4" t="s">
        <v>10</v>
      </c>
      <c r="AK5" s="4" t="s">
        <v>11</v>
      </c>
      <c r="AL5" s="4" t="s">
        <v>11</v>
      </c>
      <c r="AM5" s="4" t="s">
        <v>12</v>
      </c>
      <c r="AN5" s="4" t="s">
        <v>13</v>
      </c>
      <c r="AO5" s="4" t="s">
        <v>14</v>
      </c>
      <c r="AP5" s="4" t="s">
        <v>15</v>
      </c>
      <c r="AQ5" s="4" t="s">
        <v>10</v>
      </c>
      <c r="AR5" s="4" t="s">
        <v>11</v>
      </c>
      <c r="AS5" s="4" t="s">
        <v>11</v>
      </c>
      <c r="AT5" s="4" t="s">
        <v>12</v>
      </c>
      <c r="AU5" s="4" t="s">
        <v>13</v>
      </c>
      <c r="AV5" s="4" t="s">
        <v>14</v>
      </c>
      <c r="AW5" s="4" t="s">
        <v>15</v>
      </c>
      <c r="AX5" s="4" t="s">
        <v>10</v>
      </c>
      <c r="AY5" s="4" t="s">
        <v>11</v>
      </c>
      <c r="AZ5" s="4" t="s">
        <v>11</v>
      </c>
      <c r="BA5" s="4" t="s">
        <v>12</v>
      </c>
      <c r="BB5" s="4" t="s">
        <v>13</v>
      </c>
      <c r="BC5" s="4" t="s">
        <v>14</v>
      </c>
      <c r="BD5" s="4" t="s">
        <v>15</v>
      </c>
      <c r="BE5" s="4" t="s">
        <v>10</v>
      </c>
      <c r="BF5" s="4" t="s">
        <v>11</v>
      </c>
      <c r="BG5" s="4" t="s">
        <v>11</v>
      </c>
      <c r="BH5" s="4" t="s">
        <v>12</v>
      </c>
      <c r="BI5" s="4" t="s">
        <v>13</v>
      </c>
      <c r="BJ5" s="4" t="s">
        <v>14</v>
      </c>
      <c r="BK5" s="53" t="s">
        <v>15</v>
      </c>
      <c r="BL5" s="197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9"/>
      <c r="BX5" s="202"/>
      <c r="BY5" s="204"/>
      <c r="BZ5" s="204"/>
      <c r="CA5" s="204"/>
      <c r="CB5" s="205"/>
    </row>
    <row r="6" spans="1:80" ht="15" customHeight="1" x14ac:dyDescent="0.3">
      <c r="A6" s="117" t="s">
        <v>17</v>
      </c>
      <c r="B6" s="118" t="s">
        <v>18</v>
      </c>
      <c r="C6" s="119" t="s">
        <v>19</v>
      </c>
      <c r="D6" s="77" t="s">
        <v>72</v>
      </c>
      <c r="E6" s="77" t="s">
        <v>20</v>
      </c>
      <c r="F6" s="77" t="s">
        <v>21</v>
      </c>
      <c r="G6" s="116" t="s">
        <v>22</v>
      </c>
      <c r="H6" s="75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2">
        <v>17</v>
      </c>
      <c r="T6" s="2">
        <v>18</v>
      </c>
      <c r="U6" s="2">
        <v>19</v>
      </c>
      <c r="V6" s="2">
        <v>20</v>
      </c>
      <c r="W6" s="35">
        <v>21</v>
      </c>
      <c r="X6" s="2">
        <v>22</v>
      </c>
      <c r="Y6" s="2">
        <v>23</v>
      </c>
      <c r="Z6" s="2">
        <v>24</v>
      </c>
      <c r="AA6" s="2">
        <v>25</v>
      </c>
      <c r="AB6" s="2">
        <v>26</v>
      </c>
      <c r="AC6" s="2">
        <v>27</v>
      </c>
      <c r="AD6" s="2">
        <v>28</v>
      </c>
      <c r="AE6" s="2">
        <v>29</v>
      </c>
      <c r="AF6" s="2">
        <v>30</v>
      </c>
      <c r="AG6" s="2">
        <v>31</v>
      </c>
      <c r="AH6" s="2">
        <v>1</v>
      </c>
      <c r="AI6" s="2">
        <v>2</v>
      </c>
      <c r="AJ6" s="2">
        <v>3</v>
      </c>
      <c r="AK6" s="2">
        <v>4</v>
      </c>
      <c r="AL6" s="2">
        <v>5</v>
      </c>
      <c r="AM6" s="2">
        <v>6</v>
      </c>
      <c r="AN6" s="2">
        <v>7</v>
      </c>
      <c r="AO6" s="2">
        <v>8</v>
      </c>
      <c r="AP6" s="35">
        <v>9</v>
      </c>
      <c r="AQ6" s="2">
        <v>10</v>
      </c>
      <c r="AR6" s="2">
        <v>11</v>
      </c>
      <c r="AS6" s="2">
        <v>12</v>
      </c>
      <c r="AT6" s="2">
        <v>13</v>
      </c>
      <c r="AU6" s="2">
        <v>14</v>
      </c>
      <c r="AV6" s="2">
        <v>15</v>
      </c>
      <c r="AW6" s="2">
        <v>16</v>
      </c>
      <c r="AX6" s="2">
        <v>17</v>
      </c>
      <c r="AY6" s="2">
        <v>18</v>
      </c>
      <c r="AZ6" s="2">
        <v>19</v>
      </c>
      <c r="BA6" s="2">
        <v>20</v>
      </c>
      <c r="BB6" s="2">
        <v>21</v>
      </c>
      <c r="BC6" s="2">
        <v>22</v>
      </c>
      <c r="BD6" s="2">
        <v>23</v>
      </c>
      <c r="BE6" s="2">
        <v>24</v>
      </c>
      <c r="BF6" s="2">
        <v>25</v>
      </c>
      <c r="BG6" s="2">
        <v>26</v>
      </c>
      <c r="BH6" s="2">
        <v>27</v>
      </c>
      <c r="BI6" s="2">
        <v>28</v>
      </c>
      <c r="BJ6" s="35">
        <v>29</v>
      </c>
      <c r="BK6" s="46">
        <v>30</v>
      </c>
      <c r="BL6" s="151" t="s">
        <v>23</v>
      </c>
      <c r="BM6" s="67">
        <v>0.2</v>
      </c>
      <c r="BN6" s="68" t="s">
        <v>73</v>
      </c>
      <c r="BO6" s="69">
        <v>0.5</v>
      </c>
      <c r="BP6" s="68" t="s">
        <v>24</v>
      </c>
      <c r="BQ6" s="69">
        <v>0.3</v>
      </c>
      <c r="BR6" s="68" t="s">
        <v>25</v>
      </c>
      <c r="BS6" s="68" t="s">
        <v>26</v>
      </c>
      <c r="BT6" s="70">
        <v>0.7</v>
      </c>
      <c r="BU6" s="68" t="s">
        <v>27</v>
      </c>
      <c r="BV6" s="70">
        <v>0.3</v>
      </c>
      <c r="BW6" s="152" t="s">
        <v>28</v>
      </c>
      <c r="BX6" s="92" t="s">
        <v>74</v>
      </c>
      <c r="BY6" s="71" t="s">
        <v>75</v>
      </c>
      <c r="BZ6" s="72" t="s">
        <v>76</v>
      </c>
      <c r="CA6" s="72" t="s">
        <v>77</v>
      </c>
      <c r="CB6" s="73" t="s">
        <v>78</v>
      </c>
    </row>
    <row r="7" spans="1:80" ht="14.5" x14ac:dyDescent="0.35">
      <c r="A7" s="120" t="s">
        <v>79</v>
      </c>
      <c r="B7" s="88" t="s">
        <v>80</v>
      </c>
      <c r="C7" s="28">
        <v>986898860</v>
      </c>
      <c r="D7" s="65" t="s">
        <v>81</v>
      </c>
      <c r="E7" s="81" t="s">
        <v>82</v>
      </c>
      <c r="F7" s="75" t="s">
        <v>30</v>
      </c>
      <c r="G7" s="140"/>
      <c r="H7" s="143" t="s">
        <v>10</v>
      </c>
      <c r="I7" s="9" t="s">
        <v>31</v>
      </c>
      <c r="J7" s="8"/>
      <c r="K7" s="8"/>
      <c r="L7" s="9" t="s">
        <v>10</v>
      </c>
      <c r="M7" s="9" t="s">
        <v>31</v>
      </c>
      <c r="N7" s="8"/>
      <c r="O7" s="8"/>
      <c r="P7" s="9" t="s">
        <v>10</v>
      </c>
      <c r="Q7" s="9" t="s">
        <v>31</v>
      </c>
      <c r="R7" s="8"/>
      <c r="S7" s="8"/>
      <c r="T7" s="9" t="s">
        <v>10</v>
      </c>
      <c r="U7" s="9" t="s">
        <v>31</v>
      </c>
      <c r="V7" s="8"/>
      <c r="W7" s="8"/>
      <c r="X7" s="9" t="s">
        <v>10</v>
      </c>
      <c r="Y7" s="9" t="s">
        <v>31</v>
      </c>
      <c r="Z7" s="8"/>
      <c r="AA7" s="8"/>
      <c r="AB7" s="9" t="s">
        <v>10</v>
      </c>
      <c r="AC7" s="9" t="s">
        <v>31</v>
      </c>
      <c r="AD7" s="8"/>
      <c r="AE7" s="8"/>
      <c r="AF7" s="9" t="s">
        <v>10</v>
      </c>
      <c r="AG7" s="9" t="s">
        <v>31</v>
      </c>
      <c r="AH7" s="8"/>
      <c r="AI7" s="8"/>
      <c r="AJ7" s="10" t="s">
        <v>10</v>
      </c>
      <c r="AK7" s="10" t="s">
        <v>31</v>
      </c>
      <c r="AL7" s="8"/>
      <c r="AM7" s="8"/>
      <c r="AN7" s="10" t="s">
        <v>10</v>
      </c>
      <c r="AO7" s="10" t="s">
        <v>31</v>
      </c>
      <c r="AP7" s="8"/>
      <c r="AQ7" s="8"/>
      <c r="AR7" s="10" t="s">
        <v>10</v>
      </c>
      <c r="AS7" s="10" t="s">
        <v>31</v>
      </c>
      <c r="AT7" s="8"/>
      <c r="AU7" s="8"/>
      <c r="AV7" s="10" t="s">
        <v>10</v>
      </c>
      <c r="AW7" s="10" t="s">
        <v>31</v>
      </c>
      <c r="AX7" s="8"/>
      <c r="AY7" s="8"/>
      <c r="AZ7" s="10" t="s">
        <v>10</v>
      </c>
      <c r="BA7" s="10" t="s">
        <v>31</v>
      </c>
      <c r="BB7" s="8"/>
      <c r="BC7" s="8"/>
      <c r="BD7" s="10" t="s">
        <v>10</v>
      </c>
      <c r="BE7" s="10" t="s">
        <v>31</v>
      </c>
      <c r="BF7" s="8"/>
      <c r="BG7" s="8"/>
      <c r="BH7" s="10" t="s">
        <v>10</v>
      </c>
      <c r="BI7" s="10" t="s">
        <v>31</v>
      </c>
      <c r="BJ7" s="32"/>
      <c r="BK7" s="98"/>
      <c r="BL7" s="93"/>
      <c r="BM7" s="130">
        <f>BL7*0.2</f>
        <v>0</v>
      </c>
      <c r="BN7" s="78"/>
      <c r="BO7" s="60">
        <f>(BN7*0.5)</f>
        <v>0</v>
      </c>
      <c r="BP7" s="78"/>
      <c r="BQ7" s="60">
        <f>(BP7*0.3)</f>
        <v>0</v>
      </c>
      <c r="BR7" s="60">
        <f>(BO7+BQ7)</f>
        <v>0</v>
      </c>
      <c r="BS7" s="60">
        <f>(BM7+BR7)</f>
        <v>0</v>
      </c>
      <c r="BT7" s="61">
        <f>(BS7*0.7)</f>
        <v>0</v>
      </c>
      <c r="BU7" s="78"/>
      <c r="BV7" s="62">
        <f>(BU7*0.3)</f>
        <v>0</v>
      </c>
      <c r="BW7" s="131">
        <f>(BT7+BV7)</f>
        <v>0</v>
      </c>
      <c r="BX7" s="104"/>
      <c r="BY7" s="2"/>
      <c r="BZ7" s="2"/>
      <c r="CA7" s="2"/>
      <c r="CB7" s="56"/>
    </row>
    <row r="8" spans="1:80" ht="14.5" x14ac:dyDescent="0.35">
      <c r="A8" s="120" t="s">
        <v>83</v>
      </c>
      <c r="B8" s="88" t="s">
        <v>84</v>
      </c>
      <c r="C8" s="28">
        <v>954387502</v>
      </c>
      <c r="D8" s="83" t="s">
        <v>81</v>
      </c>
      <c r="E8" s="81" t="s">
        <v>82</v>
      </c>
      <c r="F8" s="75" t="s">
        <v>30</v>
      </c>
      <c r="G8" s="140"/>
      <c r="H8" s="144" t="s">
        <v>10</v>
      </c>
      <c r="I8" s="12" t="s">
        <v>31</v>
      </c>
      <c r="J8" s="11"/>
      <c r="K8" s="11"/>
      <c r="L8" s="12" t="s">
        <v>10</v>
      </c>
      <c r="M8" s="12" t="s">
        <v>31</v>
      </c>
      <c r="N8" s="11"/>
      <c r="O8" s="11"/>
      <c r="P8" s="12" t="s">
        <v>10</v>
      </c>
      <c r="Q8" s="12" t="s">
        <v>31</v>
      </c>
      <c r="R8" s="11"/>
      <c r="S8" s="11"/>
      <c r="T8" s="12" t="s">
        <v>10</v>
      </c>
      <c r="U8" s="12" t="s">
        <v>31</v>
      </c>
      <c r="V8" s="11"/>
      <c r="W8" s="11"/>
      <c r="X8" s="12" t="s">
        <v>10</v>
      </c>
      <c r="Y8" s="12" t="s">
        <v>31</v>
      </c>
      <c r="Z8" s="11"/>
      <c r="AA8" s="11"/>
      <c r="AB8" s="12" t="s">
        <v>10</v>
      </c>
      <c r="AC8" s="12" t="s">
        <v>31</v>
      </c>
      <c r="AD8" s="11"/>
      <c r="AE8" s="11"/>
      <c r="AF8" s="12" t="s">
        <v>10</v>
      </c>
      <c r="AG8" s="12" t="s">
        <v>31</v>
      </c>
      <c r="AH8" s="11"/>
      <c r="AI8" s="11"/>
      <c r="AJ8" s="13" t="s">
        <v>10</v>
      </c>
      <c r="AK8" s="13" t="s">
        <v>31</v>
      </c>
      <c r="AL8" s="11"/>
      <c r="AM8" s="11"/>
      <c r="AN8" s="13" t="s">
        <v>10</v>
      </c>
      <c r="AO8" s="13" t="s">
        <v>31</v>
      </c>
      <c r="AP8" s="11"/>
      <c r="AQ8" s="11"/>
      <c r="AR8" s="13" t="s">
        <v>10</v>
      </c>
      <c r="AS8" s="13" t="s">
        <v>31</v>
      </c>
      <c r="AT8" s="11"/>
      <c r="AU8" s="11"/>
      <c r="AV8" s="13" t="s">
        <v>10</v>
      </c>
      <c r="AW8" s="13" t="s">
        <v>31</v>
      </c>
      <c r="AX8" s="11"/>
      <c r="AY8" s="11"/>
      <c r="AZ8" s="13" t="s">
        <v>10</v>
      </c>
      <c r="BA8" s="13" t="s">
        <v>31</v>
      </c>
      <c r="BB8" s="11"/>
      <c r="BC8" s="11"/>
      <c r="BD8" s="13" t="s">
        <v>10</v>
      </c>
      <c r="BE8" s="13" t="s">
        <v>31</v>
      </c>
      <c r="BF8" s="11"/>
      <c r="BG8" s="11"/>
      <c r="BH8" s="13" t="s">
        <v>10</v>
      </c>
      <c r="BI8" s="13" t="s">
        <v>31</v>
      </c>
      <c r="BJ8" s="33"/>
      <c r="BK8" s="99"/>
      <c r="BL8" s="93"/>
      <c r="BM8" s="5">
        <f t="shared" ref="BM8" si="0">BL8*0.2</f>
        <v>0</v>
      </c>
      <c r="BN8" s="28"/>
      <c r="BO8" s="109">
        <f t="shared" ref="BO8:BO28" si="1">(BN8*0.5)</f>
        <v>0</v>
      </c>
      <c r="BP8" s="28"/>
      <c r="BQ8" s="109">
        <f t="shared" ref="BQ8:BQ28" si="2">(BP8*0.3)</f>
        <v>0</v>
      </c>
      <c r="BR8" s="2">
        <f t="shared" ref="BR8:BR28" si="3">(BO8+BQ8)</f>
        <v>0</v>
      </c>
      <c r="BS8" s="109">
        <f t="shared" ref="BS8:BS28" si="4">(BM8+BR8)</f>
        <v>0</v>
      </c>
      <c r="BT8" s="6">
        <f t="shared" ref="BT8" si="5">(BS8*0.7)</f>
        <v>0</v>
      </c>
      <c r="BU8" s="28"/>
      <c r="BV8" s="7">
        <f t="shared" ref="BV8" si="6">(BU8*0.3)</f>
        <v>0</v>
      </c>
      <c r="BW8" s="114">
        <f t="shared" ref="BW8" si="7">(BT8+BV8)</f>
        <v>0</v>
      </c>
      <c r="BX8" s="104"/>
      <c r="BY8" s="2"/>
      <c r="BZ8" s="2"/>
      <c r="CA8" s="2"/>
      <c r="CB8" s="56"/>
    </row>
    <row r="9" spans="1:80" ht="14.5" x14ac:dyDescent="0.35">
      <c r="A9" s="120" t="s">
        <v>85</v>
      </c>
      <c r="B9" s="88" t="s">
        <v>86</v>
      </c>
      <c r="C9" s="28">
        <v>949897701</v>
      </c>
      <c r="D9" s="82" t="s">
        <v>81</v>
      </c>
      <c r="E9" s="81" t="s">
        <v>82</v>
      </c>
      <c r="F9" s="75" t="s">
        <v>30</v>
      </c>
      <c r="G9" s="140"/>
      <c r="H9" s="145"/>
      <c r="I9" s="13" t="s">
        <v>10</v>
      </c>
      <c r="J9" s="13" t="s">
        <v>31</v>
      </c>
      <c r="K9" s="25"/>
      <c r="L9" s="24"/>
      <c r="M9" s="13" t="s">
        <v>10</v>
      </c>
      <c r="N9" s="13" t="s">
        <v>31</v>
      </c>
      <c r="O9" s="25"/>
      <c r="P9" s="24"/>
      <c r="Q9" s="13" t="s">
        <v>10</v>
      </c>
      <c r="R9" s="13" t="s">
        <v>31</v>
      </c>
      <c r="S9" s="25"/>
      <c r="T9" s="24"/>
      <c r="U9" s="13" t="s">
        <v>10</v>
      </c>
      <c r="V9" s="13" t="s">
        <v>31</v>
      </c>
      <c r="W9" s="25"/>
      <c r="X9" s="24"/>
      <c r="Y9" s="13" t="s">
        <v>10</v>
      </c>
      <c r="Z9" s="13" t="s">
        <v>31</v>
      </c>
      <c r="AA9" s="25"/>
      <c r="AB9" s="24"/>
      <c r="AC9" s="13" t="s">
        <v>10</v>
      </c>
      <c r="AD9" s="13" t="s">
        <v>31</v>
      </c>
      <c r="AE9" s="25"/>
      <c r="AF9" s="24"/>
      <c r="AG9" s="13" t="s">
        <v>10</v>
      </c>
      <c r="AH9" s="13" t="s">
        <v>31</v>
      </c>
      <c r="AI9" s="25"/>
      <c r="AJ9" s="24"/>
      <c r="AK9" s="10" t="s">
        <v>10</v>
      </c>
      <c r="AL9" s="10" t="s">
        <v>31</v>
      </c>
      <c r="AM9" s="25"/>
      <c r="AN9" s="24"/>
      <c r="AO9" s="10" t="s">
        <v>10</v>
      </c>
      <c r="AP9" s="10" t="s">
        <v>31</v>
      </c>
      <c r="AQ9" s="25"/>
      <c r="AR9" s="24"/>
      <c r="AS9" s="10" t="s">
        <v>10</v>
      </c>
      <c r="AT9" s="10" t="s">
        <v>31</v>
      </c>
      <c r="AU9" s="25"/>
      <c r="AV9" s="24"/>
      <c r="AW9" s="10" t="s">
        <v>10</v>
      </c>
      <c r="AX9" s="10" t="s">
        <v>31</v>
      </c>
      <c r="AY9" s="25"/>
      <c r="AZ9" s="24"/>
      <c r="BA9" s="10" t="s">
        <v>10</v>
      </c>
      <c r="BB9" s="10" t="s">
        <v>31</v>
      </c>
      <c r="BC9" s="44"/>
      <c r="BD9" s="43"/>
      <c r="BE9" s="40" t="s">
        <v>10</v>
      </c>
      <c r="BF9" s="10" t="s">
        <v>31</v>
      </c>
      <c r="BG9" s="25"/>
      <c r="BH9" s="24"/>
      <c r="BI9" s="10" t="s">
        <v>10</v>
      </c>
      <c r="BJ9" s="47" t="s">
        <v>31</v>
      </c>
      <c r="BK9" s="100"/>
      <c r="BL9" s="94"/>
      <c r="BM9" s="5">
        <f>BL9*0.2</f>
        <v>0</v>
      </c>
      <c r="BN9" s="112"/>
      <c r="BO9" s="109">
        <f t="shared" si="1"/>
        <v>0</v>
      </c>
      <c r="BP9" s="28"/>
      <c r="BQ9" s="109">
        <f t="shared" si="2"/>
        <v>0</v>
      </c>
      <c r="BR9" s="2">
        <f t="shared" si="3"/>
        <v>0</v>
      </c>
      <c r="BS9" s="109">
        <f t="shared" si="4"/>
        <v>0</v>
      </c>
      <c r="BT9" s="6">
        <f>(BS9*0.7)</f>
        <v>0</v>
      </c>
      <c r="BU9" s="28"/>
      <c r="BV9" s="7">
        <f>(BU9*0.3)</f>
        <v>0</v>
      </c>
      <c r="BW9" s="114">
        <f>(BT9+BV9)</f>
        <v>0</v>
      </c>
      <c r="BX9" s="105"/>
      <c r="BY9" s="2"/>
      <c r="BZ9" s="2"/>
      <c r="CA9" s="2"/>
      <c r="CB9" s="56"/>
    </row>
    <row r="10" spans="1:80" ht="14.5" x14ac:dyDescent="0.35">
      <c r="A10" s="121" t="s">
        <v>87</v>
      </c>
      <c r="B10" s="88" t="s">
        <v>88</v>
      </c>
      <c r="C10" s="28">
        <v>989730857</v>
      </c>
      <c r="D10" s="65" t="s">
        <v>81</v>
      </c>
      <c r="E10" s="81" t="s">
        <v>82</v>
      </c>
      <c r="F10" s="75" t="s">
        <v>30</v>
      </c>
      <c r="G10" s="140"/>
      <c r="H10" s="146"/>
      <c r="I10" s="63" t="s">
        <v>10</v>
      </c>
      <c r="J10" s="12" t="s">
        <v>31</v>
      </c>
      <c r="K10" s="11"/>
      <c r="L10" s="11"/>
      <c r="M10" s="12" t="s">
        <v>10</v>
      </c>
      <c r="N10" s="12" t="s">
        <v>31</v>
      </c>
      <c r="O10" s="11"/>
      <c r="P10" s="11"/>
      <c r="Q10" s="12" t="s">
        <v>10</v>
      </c>
      <c r="R10" s="12" t="s">
        <v>31</v>
      </c>
      <c r="S10" s="11"/>
      <c r="T10" s="11"/>
      <c r="U10" s="12" t="s">
        <v>10</v>
      </c>
      <c r="V10" s="12" t="s">
        <v>31</v>
      </c>
      <c r="W10" s="11"/>
      <c r="X10" s="11"/>
      <c r="Y10" s="12" t="s">
        <v>10</v>
      </c>
      <c r="Z10" s="12" t="s">
        <v>31</v>
      </c>
      <c r="AA10" s="38"/>
      <c r="AB10" s="37"/>
      <c r="AC10" s="63" t="s">
        <v>10</v>
      </c>
      <c r="AD10" s="12" t="s">
        <v>31</v>
      </c>
      <c r="AE10" s="11"/>
      <c r="AF10" s="11"/>
      <c r="AG10" s="12" t="s">
        <v>10</v>
      </c>
      <c r="AH10" s="12" t="s">
        <v>31</v>
      </c>
      <c r="AI10" s="11"/>
      <c r="AJ10" s="11"/>
      <c r="AK10" s="13" t="s">
        <v>10</v>
      </c>
      <c r="AL10" s="13" t="s">
        <v>31</v>
      </c>
      <c r="AM10" s="11"/>
      <c r="AN10" s="11"/>
      <c r="AO10" s="13" t="s">
        <v>10</v>
      </c>
      <c r="AP10" s="13" t="s">
        <v>31</v>
      </c>
      <c r="AQ10" s="11"/>
      <c r="AR10" s="11"/>
      <c r="AS10" s="13" t="s">
        <v>10</v>
      </c>
      <c r="AT10" s="13" t="s">
        <v>31</v>
      </c>
      <c r="AU10" s="38"/>
      <c r="AV10" s="37"/>
      <c r="AW10" s="13" t="s">
        <v>10</v>
      </c>
      <c r="AX10" s="13" t="s">
        <v>31</v>
      </c>
      <c r="AY10" s="11"/>
      <c r="AZ10" s="11"/>
      <c r="BA10" s="13" t="s">
        <v>10</v>
      </c>
      <c r="BB10" s="13" t="s">
        <v>31</v>
      </c>
      <c r="BC10" s="11"/>
      <c r="BD10" s="11"/>
      <c r="BE10" s="13" t="s">
        <v>10</v>
      </c>
      <c r="BF10" s="13" t="s">
        <v>31</v>
      </c>
      <c r="BG10" s="38"/>
      <c r="BH10" s="37"/>
      <c r="BI10" s="13" t="s">
        <v>10</v>
      </c>
      <c r="BJ10" s="47" t="s">
        <v>31</v>
      </c>
      <c r="BK10" s="101"/>
      <c r="BL10" s="94"/>
      <c r="BM10" s="5">
        <f t="shared" ref="BM10:BM22" si="8">BL10*0.2</f>
        <v>0</v>
      </c>
      <c r="BN10" s="28"/>
      <c r="BO10" s="109">
        <f t="shared" si="1"/>
        <v>0</v>
      </c>
      <c r="BP10" s="80"/>
      <c r="BQ10" s="109">
        <f t="shared" si="2"/>
        <v>0</v>
      </c>
      <c r="BR10" s="2">
        <f t="shared" si="3"/>
        <v>0</v>
      </c>
      <c r="BS10" s="109">
        <f t="shared" si="4"/>
        <v>0</v>
      </c>
      <c r="BT10" s="6">
        <f t="shared" ref="BT10:BT22" si="9">(BS10*0.7)</f>
        <v>0</v>
      </c>
      <c r="BU10" s="28"/>
      <c r="BV10" s="7">
        <f t="shared" ref="BV10:BV22" si="10">(BU10*0.3)</f>
        <v>0</v>
      </c>
      <c r="BW10" s="114">
        <f t="shared" ref="BW10:BW22" si="11">(BT10+BV10)</f>
        <v>0</v>
      </c>
      <c r="BX10" s="106"/>
      <c r="BY10" s="2"/>
      <c r="BZ10" s="2"/>
      <c r="CA10" s="2"/>
      <c r="CB10" s="56"/>
    </row>
    <row r="11" spans="1:80" ht="14.5" x14ac:dyDescent="0.35">
      <c r="A11" s="120" t="s">
        <v>89</v>
      </c>
      <c r="B11" s="88" t="s">
        <v>90</v>
      </c>
      <c r="C11" s="28">
        <v>953411914</v>
      </c>
      <c r="D11" s="65" t="s">
        <v>81</v>
      </c>
      <c r="E11" s="81" t="s">
        <v>82</v>
      </c>
      <c r="F11" s="30" t="s">
        <v>30</v>
      </c>
      <c r="G11" s="140"/>
      <c r="H11" s="146"/>
      <c r="I11" s="27"/>
      <c r="J11" s="9" t="s">
        <v>10</v>
      </c>
      <c r="K11" s="9" t="s">
        <v>31</v>
      </c>
      <c r="L11" s="8"/>
      <c r="M11" s="8"/>
      <c r="N11" s="9" t="s">
        <v>10</v>
      </c>
      <c r="O11" s="9" t="s">
        <v>31</v>
      </c>
      <c r="P11" s="8"/>
      <c r="Q11" s="8"/>
      <c r="R11" s="9" t="s">
        <v>10</v>
      </c>
      <c r="S11" s="9" t="s">
        <v>31</v>
      </c>
      <c r="T11" s="8"/>
      <c r="U11" s="8"/>
      <c r="V11" s="9" t="s">
        <v>10</v>
      </c>
      <c r="W11" s="9" t="s">
        <v>31</v>
      </c>
      <c r="X11" s="8"/>
      <c r="Y11" s="8"/>
      <c r="Z11" s="9" t="s">
        <v>10</v>
      </c>
      <c r="AA11" s="9" t="s">
        <v>31</v>
      </c>
      <c r="AB11" s="8"/>
      <c r="AC11" s="8"/>
      <c r="AD11" s="9" t="s">
        <v>10</v>
      </c>
      <c r="AE11" s="9" t="s">
        <v>31</v>
      </c>
      <c r="AF11" s="26"/>
      <c r="AG11" s="27"/>
      <c r="AH11" s="10" t="s">
        <v>10</v>
      </c>
      <c r="AI11" s="10" t="s">
        <v>31</v>
      </c>
      <c r="AJ11" s="26"/>
      <c r="AK11" s="27"/>
      <c r="AL11" s="10" t="s">
        <v>10</v>
      </c>
      <c r="AM11" s="10" t="s">
        <v>31</v>
      </c>
      <c r="AN11" s="26"/>
      <c r="AO11" s="27"/>
      <c r="AP11" s="10" t="s">
        <v>10</v>
      </c>
      <c r="AQ11" s="10" t="s">
        <v>31</v>
      </c>
      <c r="AR11" s="26"/>
      <c r="AS11" s="27"/>
      <c r="AT11" s="10" t="s">
        <v>10</v>
      </c>
      <c r="AU11" s="10" t="s">
        <v>31</v>
      </c>
      <c r="AV11" s="26"/>
      <c r="AW11" s="27"/>
      <c r="AX11" s="10" t="s">
        <v>10</v>
      </c>
      <c r="AY11" s="10" t="s">
        <v>31</v>
      </c>
      <c r="AZ11" s="26"/>
      <c r="BA11" s="27"/>
      <c r="BB11" s="10" t="s">
        <v>10</v>
      </c>
      <c r="BC11" s="10" t="s">
        <v>31</v>
      </c>
      <c r="BD11" s="26"/>
      <c r="BE11" s="27"/>
      <c r="BF11" s="10" t="s">
        <v>10</v>
      </c>
      <c r="BG11" s="10" t="s">
        <v>31</v>
      </c>
      <c r="BH11" s="26"/>
      <c r="BI11" s="27"/>
      <c r="BJ11" s="47" t="s">
        <v>10</v>
      </c>
      <c r="BK11" s="100" t="s">
        <v>31</v>
      </c>
      <c r="BL11" s="94"/>
      <c r="BM11" s="5">
        <f t="shared" si="8"/>
        <v>0</v>
      </c>
      <c r="BN11" s="28"/>
      <c r="BO11" s="109">
        <f t="shared" si="1"/>
        <v>0</v>
      </c>
      <c r="BP11" s="28"/>
      <c r="BQ11" s="109">
        <f t="shared" si="2"/>
        <v>0</v>
      </c>
      <c r="BR11" s="2">
        <f t="shared" si="3"/>
        <v>0</v>
      </c>
      <c r="BS11" s="109">
        <f t="shared" si="4"/>
        <v>0</v>
      </c>
      <c r="BT11" s="6">
        <f t="shared" si="9"/>
        <v>0</v>
      </c>
      <c r="BU11" s="28"/>
      <c r="BV11" s="7">
        <f t="shared" si="10"/>
        <v>0</v>
      </c>
      <c r="BW11" s="114">
        <f t="shared" si="11"/>
        <v>0</v>
      </c>
      <c r="BX11" s="106"/>
      <c r="BY11" s="2"/>
      <c r="BZ11" s="2"/>
      <c r="CA11" s="2"/>
      <c r="CB11" s="56"/>
    </row>
    <row r="12" spans="1:80" ht="14.5" x14ac:dyDescent="0.35">
      <c r="A12" s="120" t="s">
        <v>91</v>
      </c>
      <c r="B12" s="88" t="s">
        <v>92</v>
      </c>
      <c r="C12" s="87">
        <v>969069225</v>
      </c>
      <c r="D12" s="65" t="s">
        <v>81</v>
      </c>
      <c r="E12" s="81" t="s">
        <v>82</v>
      </c>
      <c r="F12" s="75" t="s">
        <v>30</v>
      </c>
      <c r="G12" s="140"/>
      <c r="H12" s="146"/>
      <c r="I12" s="27"/>
      <c r="J12" s="12" t="s">
        <v>10</v>
      </c>
      <c r="K12" s="12" t="s">
        <v>31</v>
      </c>
      <c r="L12" s="11"/>
      <c r="M12" s="11"/>
      <c r="N12" s="12" t="s">
        <v>10</v>
      </c>
      <c r="O12" s="12" t="s">
        <v>31</v>
      </c>
      <c r="P12" s="11"/>
      <c r="Q12" s="11"/>
      <c r="R12" s="12" t="s">
        <v>10</v>
      </c>
      <c r="S12" s="12" t="s">
        <v>31</v>
      </c>
      <c r="T12" s="11"/>
      <c r="U12" s="11"/>
      <c r="V12" s="12" t="s">
        <v>10</v>
      </c>
      <c r="W12" s="12" t="s">
        <v>31</v>
      </c>
      <c r="X12" s="11"/>
      <c r="Y12" s="11"/>
      <c r="Z12" s="12" t="s">
        <v>10</v>
      </c>
      <c r="AA12" s="12" t="s">
        <v>31</v>
      </c>
      <c r="AB12" s="11"/>
      <c r="AC12" s="11"/>
      <c r="AD12" s="12" t="s">
        <v>10</v>
      </c>
      <c r="AE12" s="12" t="s">
        <v>31</v>
      </c>
      <c r="AF12" s="26"/>
      <c r="AG12" s="27"/>
      <c r="AH12" s="13" t="s">
        <v>10</v>
      </c>
      <c r="AI12" s="13" t="s">
        <v>31</v>
      </c>
      <c r="AJ12" s="26"/>
      <c r="AK12" s="27"/>
      <c r="AL12" s="13" t="s">
        <v>10</v>
      </c>
      <c r="AM12" s="13" t="s">
        <v>31</v>
      </c>
      <c r="AN12" s="26"/>
      <c r="AO12" s="27"/>
      <c r="AP12" s="13" t="s">
        <v>10</v>
      </c>
      <c r="AQ12" s="13" t="s">
        <v>31</v>
      </c>
      <c r="AR12" s="26"/>
      <c r="AS12" s="27"/>
      <c r="AT12" s="13" t="s">
        <v>10</v>
      </c>
      <c r="AU12" s="13" t="s">
        <v>31</v>
      </c>
      <c r="AV12" s="26"/>
      <c r="AW12" s="27"/>
      <c r="AX12" s="13" t="s">
        <v>10</v>
      </c>
      <c r="AY12" s="13" t="s">
        <v>31</v>
      </c>
      <c r="AZ12" s="26"/>
      <c r="BA12" s="27"/>
      <c r="BB12" s="13" t="s">
        <v>10</v>
      </c>
      <c r="BC12" s="13" t="s">
        <v>31</v>
      </c>
      <c r="BD12" s="26"/>
      <c r="BE12" s="27"/>
      <c r="BF12" s="13" t="s">
        <v>10</v>
      </c>
      <c r="BG12" s="13" t="s">
        <v>31</v>
      </c>
      <c r="BH12" s="26"/>
      <c r="BI12" s="27"/>
      <c r="BJ12" s="48" t="s">
        <v>10</v>
      </c>
      <c r="BK12" s="102" t="s">
        <v>31</v>
      </c>
      <c r="BL12" s="95"/>
      <c r="BM12" s="5">
        <f t="shared" si="8"/>
        <v>0</v>
      </c>
      <c r="BN12" s="28"/>
      <c r="BO12" s="109">
        <f t="shared" si="1"/>
        <v>0</v>
      </c>
      <c r="BP12" s="28"/>
      <c r="BQ12" s="109">
        <f t="shared" si="2"/>
        <v>0</v>
      </c>
      <c r="BR12" s="2">
        <f t="shared" si="3"/>
        <v>0</v>
      </c>
      <c r="BS12" s="109">
        <f t="shared" si="4"/>
        <v>0</v>
      </c>
      <c r="BT12" s="6">
        <f t="shared" si="9"/>
        <v>0</v>
      </c>
      <c r="BU12" s="28"/>
      <c r="BV12" s="7">
        <f t="shared" si="10"/>
        <v>0</v>
      </c>
      <c r="BW12" s="114">
        <f t="shared" si="11"/>
        <v>0</v>
      </c>
      <c r="BX12" s="106"/>
      <c r="BY12" s="2"/>
      <c r="BZ12" s="2"/>
      <c r="CA12" s="2"/>
      <c r="CB12" s="56"/>
    </row>
    <row r="13" spans="1:80" ht="14.5" x14ac:dyDescent="0.35">
      <c r="A13" s="120" t="s">
        <v>93</v>
      </c>
      <c r="B13" s="88" t="s">
        <v>94</v>
      </c>
      <c r="C13" s="28">
        <v>951183992</v>
      </c>
      <c r="D13" s="65" t="s">
        <v>81</v>
      </c>
      <c r="E13" s="81" t="s">
        <v>82</v>
      </c>
      <c r="F13" s="75" t="s">
        <v>30</v>
      </c>
      <c r="G13" s="140"/>
      <c r="H13" s="147" t="s">
        <v>31</v>
      </c>
      <c r="I13" s="27"/>
      <c r="J13" s="26"/>
      <c r="K13" s="9" t="s">
        <v>10</v>
      </c>
      <c r="L13" s="9" t="s">
        <v>31</v>
      </c>
      <c r="M13" s="8"/>
      <c r="N13" s="8"/>
      <c r="O13" s="9" t="s">
        <v>10</v>
      </c>
      <c r="P13" s="9" t="s">
        <v>31</v>
      </c>
      <c r="Q13" s="8"/>
      <c r="R13" s="8"/>
      <c r="S13" s="9" t="s">
        <v>10</v>
      </c>
      <c r="T13" s="9" t="s">
        <v>31</v>
      </c>
      <c r="U13" s="8"/>
      <c r="V13" s="8"/>
      <c r="W13" s="9" t="s">
        <v>10</v>
      </c>
      <c r="X13" s="9" t="s">
        <v>31</v>
      </c>
      <c r="Y13" s="8"/>
      <c r="Z13" s="8"/>
      <c r="AA13" s="9" t="s">
        <v>10</v>
      </c>
      <c r="AB13" s="9" t="s">
        <v>31</v>
      </c>
      <c r="AC13" s="8"/>
      <c r="AD13" s="8"/>
      <c r="AE13" s="9" t="s">
        <v>10</v>
      </c>
      <c r="AF13" s="9" t="s">
        <v>31</v>
      </c>
      <c r="AG13" s="8"/>
      <c r="AH13" s="8"/>
      <c r="AI13" s="10" t="s">
        <v>10</v>
      </c>
      <c r="AJ13" s="10" t="s">
        <v>31</v>
      </c>
      <c r="AK13" s="27"/>
      <c r="AL13" s="26"/>
      <c r="AM13" s="10" t="s">
        <v>10</v>
      </c>
      <c r="AN13" s="10" t="s">
        <v>31</v>
      </c>
      <c r="AO13" s="26"/>
      <c r="AP13" s="27"/>
      <c r="AQ13" s="10" t="s">
        <v>10</v>
      </c>
      <c r="AR13" s="10" t="s">
        <v>31</v>
      </c>
      <c r="AS13" s="26"/>
      <c r="AT13" s="27"/>
      <c r="AU13" s="10" t="s">
        <v>10</v>
      </c>
      <c r="AV13" s="10" t="s">
        <v>31</v>
      </c>
      <c r="AW13" s="26"/>
      <c r="AX13" s="27"/>
      <c r="AY13" s="10" t="s">
        <v>10</v>
      </c>
      <c r="AZ13" s="10" t="s">
        <v>31</v>
      </c>
      <c r="BA13" s="26"/>
      <c r="BB13" s="27"/>
      <c r="BC13" s="10" t="s">
        <v>10</v>
      </c>
      <c r="BD13" s="10" t="s">
        <v>31</v>
      </c>
      <c r="BE13" s="26"/>
      <c r="BF13" s="27"/>
      <c r="BG13" s="10" t="s">
        <v>10</v>
      </c>
      <c r="BH13" s="10" t="s">
        <v>31</v>
      </c>
      <c r="BI13" s="26"/>
      <c r="BJ13" s="48"/>
      <c r="BK13" s="100" t="s">
        <v>10</v>
      </c>
      <c r="BL13" s="95"/>
      <c r="BM13" s="5">
        <f t="shared" si="8"/>
        <v>0</v>
      </c>
      <c r="BN13" s="28"/>
      <c r="BO13" s="109">
        <f t="shared" si="1"/>
        <v>0</v>
      </c>
      <c r="BP13" s="28"/>
      <c r="BQ13" s="109">
        <f t="shared" si="2"/>
        <v>0</v>
      </c>
      <c r="BR13" s="2">
        <f t="shared" si="3"/>
        <v>0</v>
      </c>
      <c r="BS13" s="109">
        <f t="shared" si="4"/>
        <v>0</v>
      </c>
      <c r="BT13" s="6">
        <f t="shared" si="9"/>
        <v>0</v>
      </c>
      <c r="BU13" s="28"/>
      <c r="BV13" s="7">
        <f t="shared" si="10"/>
        <v>0</v>
      </c>
      <c r="BW13" s="114">
        <f t="shared" si="11"/>
        <v>0</v>
      </c>
      <c r="BX13" s="106"/>
      <c r="BY13" s="2"/>
      <c r="BZ13" s="2"/>
      <c r="CA13" s="2"/>
      <c r="CB13" s="56"/>
    </row>
    <row r="14" spans="1:80" ht="14.5" x14ac:dyDescent="0.35">
      <c r="A14" s="120" t="s">
        <v>95</v>
      </c>
      <c r="B14" s="88" t="s">
        <v>96</v>
      </c>
      <c r="C14" s="28">
        <v>956140120</v>
      </c>
      <c r="D14" s="65" t="s">
        <v>81</v>
      </c>
      <c r="E14" s="81" t="s">
        <v>82</v>
      </c>
      <c r="F14" s="75" t="s">
        <v>30</v>
      </c>
      <c r="G14" s="140"/>
      <c r="H14" s="147" t="s">
        <v>31</v>
      </c>
      <c r="I14" s="27"/>
      <c r="J14" s="26"/>
      <c r="K14" s="12" t="s">
        <v>10</v>
      </c>
      <c r="L14" s="12" t="s">
        <v>31</v>
      </c>
      <c r="M14" s="11"/>
      <c r="N14" s="11"/>
      <c r="O14" s="12" t="s">
        <v>10</v>
      </c>
      <c r="P14" s="12" t="s">
        <v>31</v>
      </c>
      <c r="Q14" s="11"/>
      <c r="R14" s="11"/>
      <c r="S14" s="12" t="s">
        <v>10</v>
      </c>
      <c r="T14" s="12" t="s">
        <v>31</v>
      </c>
      <c r="U14" s="11"/>
      <c r="V14" s="11"/>
      <c r="W14" s="12" t="s">
        <v>10</v>
      </c>
      <c r="X14" s="12" t="s">
        <v>31</v>
      </c>
      <c r="Y14" s="11"/>
      <c r="Z14" s="11"/>
      <c r="AA14" s="12" t="s">
        <v>10</v>
      </c>
      <c r="AB14" s="12" t="s">
        <v>31</v>
      </c>
      <c r="AC14" s="11"/>
      <c r="AD14" s="11"/>
      <c r="AE14" s="12" t="s">
        <v>10</v>
      </c>
      <c r="AF14" s="12" t="s">
        <v>31</v>
      </c>
      <c r="AG14" s="11"/>
      <c r="AH14" s="11"/>
      <c r="AI14" s="13" t="s">
        <v>10</v>
      </c>
      <c r="AJ14" s="13" t="s">
        <v>31</v>
      </c>
      <c r="AK14" s="27"/>
      <c r="AL14" s="26"/>
      <c r="AM14" s="13" t="s">
        <v>10</v>
      </c>
      <c r="AN14" s="13" t="s">
        <v>31</v>
      </c>
      <c r="AO14" s="26"/>
      <c r="AP14" s="27"/>
      <c r="AQ14" s="13" t="s">
        <v>10</v>
      </c>
      <c r="AR14" s="13" t="s">
        <v>31</v>
      </c>
      <c r="AS14" s="26"/>
      <c r="AT14" s="27"/>
      <c r="AU14" s="13" t="s">
        <v>10</v>
      </c>
      <c r="AV14" s="13" t="s">
        <v>31</v>
      </c>
      <c r="AW14" s="26"/>
      <c r="AX14" s="27"/>
      <c r="AY14" s="13" t="s">
        <v>10</v>
      </c>
      <c r="AZ14" s="13" t="s">
        <v>31</v>
      </c>
      <c r="BA14" s="26"/>
      <c r="BB14" s="27"/>
      <c r="BC14" s="13" t="s">
        <v>10</v>
      </c>
      <c r="BD14" s="13" t="s">
        <v>31</v>
      </c>
      <c r="BE14" s="26"/>
      <c r="BF14" s="27"/>
      <c r="BG14" s="13" t="s">
        <v>10</v>
      </c>
      <c r="BH14" s="13" t="s">
        <v>31</v>
      </c>
      <c r="BI14" s="26"/>
      <c r="BJ14" s="48"/>
      <c r="BK14" s="102" t="s">
        <v>10</v>
      </c>
      <c r="BL14" s="95"/>
      <c r="BM14" s="5">
        <f t="shared" si="8"/>
        <v>0</v>
      </c>
      <c r="BN14" s="28"/>
      <c r="BO14" s="109">
        <f t="shared" si="1"/>
        <v>0</v>
      </c>
      <c r="BP14" s="28"/>
      <c r="BQ14" s="109">
        <f t="shared" si="2"/>
        <v>0</v>
      </c>
      <c r="BR14" s="2">
        <f t="shared" si="3"/>
        <v>0</v>
      </c>
      <c r="BS14" s="109">
        <f t="shared" si="4"/>
        <v>0</v>
      </c>
      <c r="BT14" s="6">
        <f t="shared" si="9"/>
        <v>0</v>
      </c>
      <c r="BU14" s="28"/>
      <c r="BV14" s="7">
        <f t="shared" si="10"/>
        <v>0</v>
      </c>
      <c r="BW14" s="114">
        <f t="shared" si="11"/>
        <v>0</v>
      </c>
      <c r="BX14" s="106"/>
      <c r="BY14" s="2"/>
      <c r="BZ14" s="2"/>
      <c r="CA14" s="2"/>
      <c r="CB14" s="56"/>
    </row>
    <row r="15" spans="1:80" ht="14.5" x14ac:dyDescent="0.35">
      <c r="A15" s="122" t="s">
        <v>97</v>
      </c>
      <c r="B15" s="88" t="s">
        <v>98</v>
      </c>
      <c r="C15" s="28">
        <v>990888176</v>
      </c>
      <c r="D15" s="65" t="s">
        <v>29</v>
      </c>
      <c r="E15" s="81" t="s">
        <v>82</v>
      </c>
      <c r="F15" s="75" t="s">
        <v>32</v>
      </c>
      <c r="G15" s="140"/>
      <c r="H15" s="143" t="s">
        <v>10</v>
      </c>
      <c r="I15" s="9" t="s">
        <v>31</v>
      </c>
      <c r="J15" s="8"/>
      <c r="K15" s="8"/>
      <c r="L15" s="9" t="s">
        <v>10</v>
      </c>
      <c r="M15" s="9" t="s">
        <v>31</v>
      </c>
      <c r="N15" s="8"/>
      <c r="O15" s="8"/>
      <c r="P15" s="9" t="s">
        <v>10</v>
      </c>
      <c r="Q15" s="9" t="s">
        <v>31</v>
      </c>
      <c r="R15" s="8"/>
      <c r="S15" s="8"/>
      <c r="T15" s="9" t="s">
        <v>10</v>
      </c>
      <c r="U15" s="9" t="s">
        <v>31</v>
      </c>
      <c r="V15" s="8"/>
      <c r="W15" s="8"/>
      <c r="X15" s="9" t="s">
        <v>10</v>
      </c>
      <c r="Y15" s="9" t="s">
        <v>31</v>
      </c>
      <c r="Z15" s="8"/>
      <c r="AA15" s="8"/>
      <c r="AB15" s="9" t="s">
        <v>10</v>
      </c>
      <c r="AC15" s="9" t="s">
        <v>31</v>
      </c>
      <c r="AD15" s="8"/>
      <c r="AE15" s="8"/>
      <c r="AF15" s="9" t="s">
        <v>10</v>
      </c>
      <c r="AG15" s="9" t="s">
        <v>31</v>
      </c>
      <c r="AH15" s="8"/>
      <c r="AI15" s="8"/>
      <c r="AJ15" s="10" t="s">
        <v>10</v>
      </c>
      <c r="AK15" s="10" t="s">
        <v>31</v>
      </c>
      <c r="AL15" s="39"/>
      <c r="AM15" s="39"/>
      <c r="AN15" s="10" t="s">
        <v>10</v>
      </c>
      <c r="AO15" s="10" t="s">
        <v>31</v>
      </c>
      <c r="AP15" s="8"/>
      <c r="AQ15" s="8"/>
      <c r="AR15" s="10" t="s">
        <v>10</v>
      </c>
      <c r="AS15" s="10" t="s">
        <v>31</v>
      </c>
      <c r="AT15" s="8"/>
      <c r="AU15" s="8"/>
      <c r="AV15" s="10" t="s">
        <v>10</v>
      </c>
      <c r="AW15" s="10" t="s">
        <v>31</v>
      </c>
      <c r="AX15" s="8"/>
      <c r="AY15" s="8"/>
      <c r="AZ15" s="10" t="s">
        <v>10</v>
      </c>
      <c r="BA15" s="10" t="s">
        <v>31</v>
      </c>
      <c r="BB15" s="8"/>
      <c r="BC15" s="8"/>
      <c r="BD15" s="10" t="s">
        <v>10</v>
      </c>
      <c r="BE15" s="10" t="s">
        <v>31</v>
      </c>
      <c r="BF15" s="8"/>
      <c r="BG15" s="8"/>
      <c r="BH15" s="10" t="s">
        <v>10</v>
      </c>
      <c r="BI15" s="10" t="s">
        <v>31</v>
      </c>
      <c r="BJ15" s="32"/>
      <c r="BK15" s="98"/>
      <c r="BL15" s="95"/>
      <c r="BM15" s="5">
        <f t="shared" si="8"/>
        <v>0</v>
      </c>
      <c r="BN15" s="31"/>
      <c r="BO15" s="109">
        <f t="shared" si="1"/>
        <v>0</v>
      </c>
      <c r="BP15" s="28"/>
      <c r="BQ15" s="109">
        <f t="shared" si="2"/>
        <v>0</v>
      </c>
      <c r="BR15" s="2">
        <f t="shared" si="3"/>
        <v>0</v>
      </c>
      <c r="BS15" s="109">
        <f t="shared" si="4"/>
        <v>0</v>
      </c>
      <c r="BT15" s="6">
        <f t="shared" si="9"/>
        <v>0</v>
      </c>
      <c r="BU15" s="28"/>
      <c r="BV15" s="7">
        <f t="shared" si="10"/>
        <v>0</v>
      </c>
      <c r="BW15" s="114">
        <f t="shared" si="11"/>
        <v>0</v>
      </c>
      <c r="BX15" s="104"/>
      <c r="BY15" s="2"/>
      <c r="BZ15" s="2"/>
      <c r="CA15" s="2"/>
      <c r="CB15" s="56"/>
    </row>
    <row r="16" spans="1:80" ht="15" customHeight="1" x14ac:dyDescent="0.35">
      <c r="A16" s="122" t="s">
        <v>99</v>
      </c>
      <c r="B16" s="88" t="s">
        <v>100</v>
      </c>
      <c r="C16" s="84">
        <v>66272734</v>
      </c>
      <c r="D16" s="65" t="s">
        <v>81</v>
      </c>
      <c r="E16" s="81" t="s">
        <v>82</v>
      </c>
      <c r="F16" s="75" t="s">
        <v>32</v>
      </c>
      <c r="G16" s="140"/>
      <c r="H16" s="144" t="s">
        <v>10</v>
      </c>
      <c r="I16" s="12" t="s">
        <v>31</v>
      </c>
      <c r="J16" s="11"/>
      <c r="K16" s="11"/>
      <c r="L16" s="12" t="s">
        <v>10</v>
      </c>
      <c r="M16" s="12" t="s">
        <v>31</v>
      </c>
      <c r="N16" s="11"/>
      <c r="O16" s="11"/>
      <c r="P16" s="12" t="s">
        <v>10</v>
      </c>
      <c r="Q16" s="12" t="s">
        <v>31</v>
      </c>
      <c r="R16" s="11"/>
      <c r="S16" s="11"/>
      <c r="T16" s="12" t="s">
        <v>10</v>
      </c>
      <c r="U16" s="12" t="s">
        <v>31</v>
      </c>
      <c r="V16" s="11"/>
      <c r="W16" s="11"/>
      <c r="X16" s="12" t="s">
        <v>10</v>
      </c>
      <c r="Y16" s="12" t="s">
        <v>31</v>
      </c>
      <c r="Z16" s="11"/>
      <c r="AA16" s="11"/>
      <c r="AB16" s="12" t="s">
        <v>10</v>
      </c>
      <c r="AC16" s="12" t="s">
        <v>31</v>
      </c>
      <c r="AD16" s="11"/>
      <c r="AE16" s="11"/>
      <c r="AF16" s="12" t="s">
        <v>10</v>
      </c>
      <c r="AG16" s="12" t="s">
        <v>31</v>
      </c>
      <c r="AH16" s="11"/>
      <c r="AI16" s="11"/>
      <c r="AJ16" s="13" t="s">
        <v>10</v>
      </c>
      <c r="AK16" s="13" t="s">
        <v>31</v>
      </c>
      <c r="AL16" s="41"/>
      <c r="AM16" s="41"/>
      <c r="AN16" s="13" t="s">
        <v>10</v>
      </c>
      <c r="AO16" s="13" t="s">
        <v>31</v>
      </c>
      <c r="AP16" s="11"/>
      <c r="AQ16" s="11"/>
      <c r="AR16" s="13" t="s">
        <v>10</v>
      </c>
      <c r="AS16" s="13" t="s">
        <v>31</v>
      </c>
      <c r="AT16" s="11"/>
      <c r="AU16" s="11"/>
      <c r="AV16" s="13" t="s">
        <v>10</v>
      </c>
      <c r="AW16" s="13" t="s">
        <v>31</v>
      </c>
      <c r="AX16" s="11"/>
      <c r="AY16" s="11"/>
      <c r="AZ16" s="13" t="s">
        <v>10</v>
      </c>
      <c r="BA16" s="13" t="s">
        <v>31</v>
      </c>
      <c r="BB16" s="11"/>
      <c r="BC16" s="11"/>
      <c r="BD16" s="13" t="s">
        <v>10</v>
      </c>
      <c r="BE16" s="13" t="s">
        <v>31</v>
      </c>
      <c r="BF16" s="11"/>
      <c r="BG16" s="11"/>
      <c r="BH16" s="13" t="s">
        <v>10</v>
      </c>
      <c r="BI16" s="13" t="s">
        <v>31</v>
      </c>
      <c r="BJ16" s="33"/>
      <c r="BK16" s="99"/>
      <c r="BL16" s="95"/>
      <c r="BM16" s="5">
        <f t="shared" si="8"/>
        <v>0</v>
      </c>
      <c r="BN16" s="28"/>
      <c r="BO16" s="109">
        <f t="shared" si="1"/>
        <v>0</v>
      </c>
      <c r="BP16" s="28"/>
      <c r="BQ16" s="109">
        <f t="shared" si="2"/>
        <v>0</v>
      </c>
      <c r="BR16" s="2">
        <f t="shared" si="3"/>
        <v>0</v>
      </c>
      <c r="BS16" s="109">
        <f t="shared" si="4"/>
        <v>0</v>
      </c>
      <c r="BT16" s="6">
        <f t="shared" si="9"/>
        <v>0</v>
      </c>
      <c r="BU16" s="28"/>
      <c r="BV16" s="7">
        <f t="shared" si="10"/>
        <v>0</v>
      </c>
      <c r="BW16" s="114">
        <f t="shared" si="11"/>
        <v>0</v>
      </c>
      <c r="BX16" s="104"/>
      <c r="BY16" s="2"/>
      <c r="BZ16" s="2"/>
      <c r="CA16" s="2"/>
      <c r="CB16" s="56"/>
    </row>
    <row r="17" spans="1:80" ht="15" customHeight="1" x14ac:dyDescent="0.3">
      <c r="A17" s="122" t="s">
        <v>101</v>
      </c>
      <c r="B17" s="87" t="s">
        <v>102</v>
      </c>
      <c r="C17" s="87">
        <v>971494031</v>
      </c>
      <c r="D17" s="65" t="s">
        <v>81</v>
      </c>
      <c r="E17" s="81" t="s">
        <v>82</v>
      </c>
      <c r="F17" s="75" t="s">
        <v>32</v>
      </c>
      <c r="G17" s="140"/>
      <c r="H17" s="148"/>
      <c r="I17" s="9" t="s">
        <v>10</v>
      </c>
      <c r="J17" s="9" t="s">
        <v>31</v>
      </c>
      <c r="K17" s="8"/>
      <c r="L17" s="8"/>
      <c r="M17" s="9" t="s">
        <v>10</v>
      </c>
      <c r="N17" s="9" t="s">
        <v>31</v>
      </c>
      <c r="O17" s="8"/>
      <c r="P17" s="8"/>
      <c r="Q17" s="9" t="s">
        <v>10</v>
      </c>
      <c r="R17" s="9" t="s">
        <v>31</v>
      </c>
      <c r="S17" s="8"/>
      <c r="T17" s="8"/>
      <c r="U17" s="9" t="s">
        <v>10</v>
      </c>
      <c r="V17" s="9" t="s">
        <v>31</v>
      </c>
      <c r="W17" s="8"/>
      <c r="X17" s="8"/>
      <c r="Y17" s="9" t="s">
        <v>10</v>
      </c>
      <c r="Z17" s="9" t="s">
        <v>31</v>
      </c>
      <c r="AA17" s="8"/>
      <c r="AB17" s="8"/>
      <c r="AC17" s="9" t="s">
        <v>10</v>
      </c>
      <c r="AD17" s="9" t="s">
        <v>31</v>
      </c>
      <c r="AE17" s="8"/>
      <c r="AF17" s="8"/>
      <c r="AG17" s="9" t="s">
        <v>10</v>
      </c>
      <c r="AH17" s="9" t="s">
        <v>31</v>
      </c>
      <c r="AI17" s="8"/>
      <c r="AJ17" s="8"/>
      <c r="AK17" s="10" t="s">
        <v>10</v>
      </c>
      <c r="AL17" s="10" t="s">
        <v>31</v>
      </c>
      <c r="AM17" s="39"/>
      <c r="AN17" s="39"/>
      <c r="AO17" s="10" t="s">
        <v>10</v>
      </c>
      <c r="AP17" s="10" t="s">
        <v>31</v>
      </c>
      <c r="AQ17" s="8"/>
      <c r="AR17" s="8"/>
      <c r="AS17" s="10" t="s">
        <v>10</v>
      </c>
      <c r="AT17" s="10" t="s">
        <v>31</v>
      </c>
      <c r="AU17" s="8"/>
      <c r="AV17" s="8"/>
      <c r="AW17" s="10" t="s">
        <v>10</v>
      </c>
      <c r="AX17" s="10" t="s">
        <v>31</v>
      </c>
      <c r="AY17" s="8"/>
      <c r="AZ17" s="8"/>
      <c r="BA17" s="10" t="s">
        <v>10</v>
      </c>
      <c r="BB17" s="10" t="s">
        <v>31</v>
      </c>
      <c r="BC17" s="8"/>
      <c r="BD17" s="8"/>
      <c r="BE17" s="10" t="s">
        <v>10</v>
      </c>
      <c r="BF17" s="10" t="s">
        <v>31</v>
      </c>
      <c r="BG17" s="8"/>
      <c r="BH17" s="8"/>
      <c r="BI17" s="10" t="s">
        <v>10</v>
      </c>
      <c r="BJ17" s="47" t="s">
        <v>31</v>
      </c>
      <c r="BK17" s="99"/>
      <c r="BL17" s="95"/>
      <c r="BM17" s="5">
        <f t="shared" si="8"/>
        <v>0</v>
      </c>
      <c r="BN17" s="28"/>
      <c r="BO17" s="109">
        <f t="shared" si="1"/>
        <v>0</v>
      </c>
      <c r="BP17" s="28"/>
      <c r="BQ17" s="109">
        <f t="shared" si="2"/>
        <v>0</v>
      </c>
      <c r="BR17" s="2">
        <f t="shared" si="3"/>
        <v>0</v>
      </c>
      <c r="BS17" s="109">
        <f t="shared" si="4"/>
        <v>0</v>
      </c>
      <c r="BT17" s="6">
        <f t="shared" si="9"/>
        <v>0</v>
      </c>
      <c r="BU17" s="31"/>
      <c r="BV17" s="7">
        <f t="shared" si="10"/>
        <v>0</v>
      </c>
      <c r="BW17" s="114">
        <f t="shared" si="11"/>
        <v>0</v>
      </c>
      <c r="BX17" s="106"/>
      <c r="BY17" s="2"/>
      <c r="BZ17" s="2"/>
      <c r="CA17" s="2"/>
      <c r="CB17" s="56"/>
    </row>
    <row r="18" spans="1:80" ht="14.5" x14ac:dyDescent="0.35">
      <c r="A18" s="122" t="s">
        <v>103</v>
      </c>
      <c r="B18" s="88" t="s">
        <v>104</v>
      </c>
      <c r="C18" s="28">
        <v>94330277</v>
      </c>
      <c r="D18" s="65" t="s">
        <v>81</v>
      </c>
      <c r="E18" s="81" t="s">
        <v>82</v>
      </c>
      <c r="F18" s="75" t="s">
        <v>32</v>
      </c>
      <c r="G18" s="140"/>
      <c r="H18" s="148"/>
      <c r="I18" s="12" t="s">
        <v>10</v>
      </c>
      <c r="J18" s="12" t="s">
        <v>31</v>
      </c>
      <c r="K18" s="11"/>
      <c r="L18" s="11"/>
      <c r="M18" s="12" t="s">
        <v>10</v>
      </c>
      <c r="N18" s="12" t="s">
        <v>31</v>
      </c>
      <c r="O18" s="11"/>
      <c r="P18" s="11"/>
      <c r="Q18" s="12" t="s">
        <v>10</v>
      </c>
      <c r="R18" s="12" t="s">
        <v>31</v>
      </c>
      <c r="S18" s="11"/>
      <c r="T18" s="11"/>
      <c r="U18" s="12" t="s">
        <v>10</v>
      </c>
      <c r="V18" s="12" t="s">
        <v>31</v>
      </c>
      <c r="W18" s="11"/>
      <c r="X18" s="11"/>
      <c r="Y18" s="12" t="s">
        <v>10</v>
      </c>
      <c r="Z18" s="12" t="s">
        <v>31</v>
      </c>
      <c r="AA18" s="11"/>
      <c r="AB18" s="11"/>
      <c r="AC18" s="12" t="s">
        <v>10</v>
      </c>
      <c r="AD18" s="12" t="s">
        <v>31</v>
      </c>
      <c r="AE18" s="11"/>
      <c r="AF18" s="11"/>
      <c r="AG18" s="12" t="s">
        <v>10</v>
      </c>
      <c r="AH18" s="12" t="s">
        <v>31</v>
      </c>
      <c r="AI18" s="11"/>
      <c r="AJ18" s="11"/>
      <c r="AK18" s="13" t="s">
        <v>10</v>
      </c>
      <c r="AL18" s="13" t="s">
        <v>31</v>
      </c>
      <c r="AM18" s="41"/>
      <c r="AN18" s="41"/>
      <c r="AO18" s="13" t="s">
        <v>10</v>
      </c>
      <c r="AP18" s="13" t="s">
        <v>31</v>
      </c>
      <c r="AQ18" s="11"/>
      <c r="AR18" s="11"/>
      <c r="AS18" s="13" t="s">
        <v>10</v>
      </c>
      <c r="AT18" s="13" t="s">
        <v>31</v>
      </c>
      <c r="AU18" s="11"/>
      <c r="AV18" s="11"/>
      <c r="AW18" s="13" t="s">
        <v>10</v>
      </c>
      <c r="AX18" s="13" t="s">
        <v>31</v>
      </c>
      <c r="AY18" s="11"/>
      <c r="AZ18" s="11"/>
      <c r="BA18" s="13" t="s">
        <v>10</v>
      </c>
      <c r="BB18" s="13" t="s">
        <v>31</v>
      </c>
      <c r="BC18" s="11"/>
      <c r="BD18" s="11"/>
      <c r="BE18" s="13" t="s">
        <v>10</v>
      </c>
      <c r="BF18" s="13" t="s">
        <v>31</v>
      </c>
      <c r="BG18" s="11"/>
      <c r="BH18" s="11"/>
      <c r="BI18" s="13" t="s">
        <v>10</v>
      </c>
      <c r="BJ18" s="48" t="s">
        <v>31</v>
      </c>
      <c r="BK18" s="99"/>
      <c r="BL18" s="95"/>
      <c r="BM18" s="5">
        <f t="shared" si="8"/>
        <v>0</v>
      </c>
      <c r="BN18" s="80"/>
      <c r="BO18" s="109">
        <f t="shared" si="1"/>
        <v>0</v>
      </c>
      <c r="BP18" s="28"/>
      <c r="BQ18" s="109">
        <f t="shared" si="2"/>
        <v>0</v>
      </c>
      <c r="BR18" s="2">
        <f t="shared" si="3"/>
        <v>0</v>
      </c>
      <c r="BS18" s="109">
        <f t="shared" si="4"/>
        <v>0</v>
      </c>
      <c r="BT18" s="6">
        <f t="shared" si="9"/>
        <v>0</v>
      </c>
      <c r="BU18" s="28"/>
      <c r="BV18" s="7">
        <f t="shared" si="10"/>
        <v>0</v>
      </c>
      <c r="BW18" s="114">
        <f t="shared" si="11"/>
        <v>0</v>
      </c>
      <c r="BX18" s="106"/>
      <c r="BY18" s="2"/>
      <c r="BZ18" s="2"/>
      <c r="CA18" s="2"/>
      <c r="CB18" s="56"/>
    </row>
    <row r="19" spans="1:80" ht="14.5" x14ac:dyDescent="0.35">
      <c r="A19" s="122" t="s">
        <v>105</v>
      </c>
      <c r="B19" s="88" t="s">
        <v>106</v>
      </c>
      <c r="C19" s="28">
        <v>940793679</v>
      </c>
      <c r="D19" s="65" t="s">
        <v>81</v>
      </c>
      <c r="E19" s="81" t="s">
        <v>82</v>
      </c>
      <c r="F19" s="75" t="s">
        <v>32</v>
      </c>
      <c r="G19" s="140"/>
      <c r="H19" s="149"/>
      <c r="I19" s="24"/>
      <c r="J19" s="9" t="s">
        <v>10</v>
      </c>
      <c r="K19" s="9" t="s">
        <v>31</v>
      </c>
      <c r="L19" s="8"/>
      <c r="M19" s="8"/>
      <c r="N19" s="9" t="s">
        <v>10</v>
      </c>
      <c r="O19" s="9" t="s">
        <v>31</v>
      </c>
      <c r="P19" s="8"/>
      <c r="Q19" s="8"/>
      <c r="R19" s="9" t="s">
        <v>10</v>
      </c>
      <c r="S19" s="9" t="s">
        <v>31</v>
      </c>
      <c r="T19" s="8"/>
      <c r="U19" s="8"/>
      <c r="V19" s="9" t="s">
        <v>10</v>
      </c>
      <c r="W19" s="9" t="s">
        <v>31</v>
      </c>
      <c r="X19" s="8"/>
      <c r="Y19" s="8"/>
      <c r="Z19" s="9" t="s">
        <v>10</v>
      </c>
      <c r="AA19" s="9" t="s">
        <v>31</v>
      </c>
      <c r="AB19" s="8"/>
      <c r="AC19" s="8"/>
      <c r="AD19" s="9" t="s">
        <v>10</v>
      </c>
      <c r="AE19" s="9" t="s">
        <v>31</v>
      </c>
      <c r="AF19" s="8"/>
      <c r="AG19" s="8"/>
      <c r="AH19" s="9" t="s">
        <v>10</v>
      </c>
      <c r="AI19" s="9" t="s">
        <v>31</v>
      </c>
      <c r="AJ19" s="39"/>
      <c r="AK19" s="24"/>
      <c r="AL19" s="10" t="s">
        <v>10</v>
      </c>
      <c r="AM19" s="10" t="s">
        <v>31</v>
      </c>
      <c r="AN19" s="8"/>
      <c r="AO19" s="8"/>
      <c r="AP19" s="10" t="s">
        <v>10</v>
      </c>
      <c r="AQ19" s="10" t="s">
        <v>31</v>
      </c>
      <c r="AR19" s="8"/>
      <c r="AS19" s="8"/>
      <c r="AT19" s="10" t="s">
        <v>10</v>
      </c>
      <c r="AU19" s="10" t="s">
        <v>31</v>
      </c>
      <c r="AV19" s="8"/>
      <c r="AW19" s="8"/>
      <c r="AX19" s="10" t="s">
        <v>10</v>
      </c>
      <c r="AY19" s="10" t="s">
        <v>31</v>
      </c>
      <c r="AZ19" s="8"/>
      <c r="BA19" s="8"/>
      <c r="BB19" s="10" t="s">
        <v>10</v>
      </c>
      <c r="BC19" s="10" t="s">
        <v>31</v>
      </c>
      <c r="BD19" s="8"/>
      <c r="BE19" s="8"/>
      <c r="BF19" s="10" t="s">
        <v>10</v>
      </c>
      <c r="BG19" s="10" t="s">
        <v>31</v>
      </c>
      <c r="BH19" s="39"/>
      <c r="BI19" s="39"/>
      <c r="BJ19" s="47" t="s">
        <v>10</v>
      </c>
      <c r="BK19" s="100" t="s">
        <v>31</v>
      </c>
      <c r="BL19" s="95"/>
      <c r="BM19" s="5">
        <f t="shared" si="8"/>
        <v>0</v>
      </c>
      <c r="BN19" s="28"/>
      <c r="BO19" s="109">
        <f t="shared" si="1"/>
        <v>0</v>
      </c>
      <c r="BP19" s="28"/>
      <c r="BQ19" s="109">
        <f t="shared" si="2"/>
        <v>0</v>
      </c>
      <c r="BR19" s="2">
        <f t="shared" si="3"/>
        <v>0</v>
      </c>
      <c r="BS19" s="109">
        <f t="shared" si="4"/>
        <v>0</v>
      </c>
      <c r="BT19" s="6">
        <f t="shared" si="9"/>
        <v>0</v>
      </c>
      <c r="BU19" s="28"/>
      <c r="BV19" s="7">
        <f t="shared" si="10"/>
        <v>0</v>
      </c>
      <c r="BW19" s="114">
        <f t="shared" si="11"/>
        <v>0</v>
      </c>
      <c r="BX19" s="106"/>
      <c r="BY19" s="2"/>
      <c r="BZ19" s="2"/>
      <c r="CA19" s="2"/>
      <c r="CB19" s="56"/>
    </row>
    <row r="20" spans="1:80" ht="14.5" x14ac:dyDescent="0.35">
      <c r="A20" s="120" t="s">
        <v>107</v>
      </c>
      <c r="B20" s="88" t="s">
        <v>108</v>
      </c>
      <c r="C20" s="28">
        <v>994719720</v>
      </c>
      <c r="D20" s="65" t="s">
        <v>81</v>
      </c>
      <c r="E20" s="81" t="s">
        <v>82</v>
      </c>
      <c r="F20" s="75" t="s">
        <v>32</v>
      </c>
      <c r="G20" s="140"/>
      <c r="H20" s="148"/>
      <c r="I20" s="26"/>
      <c r="J20" s="12" t="s">
        <v>10</v>
      </c>
      <c r="K20" s="12" t="s">
        <v>31</v>
      </c>
      <c r="L20" s="11"/>
      <c r="M20" s="11"/>
      <c r="N20" s="12" t="s">
        <v>10</v>
      </c>
      <c r="O20" s="12" t="s">
        <v>31</v>
      </c>
      <c r="P20" s="11"/>
      <c r="Q20" s="11"/>
      <c r="R20" s="12" t="s">
        <v>10</v>
      </c>
      <c r="S20" s="12" t="s">
        <v>31</v>
      </c>
      <c r="T20" s="11"/>
      <c r="U20" s="11"/>
      <c r="V20" s="12" t="s">
        <v>10</v>
      </c>
      <c r="W20" s="12" t="s">
        <v>31</v>
      </c>
      <c r="X20" s="11"/>
      <c r="Y20" s="11"/>
      <c r="Z20" s="12" t="s">
        <v>10</v>
      </c>
      <c r="AA20" s="12" t="s">
        <v>31</v>
      </c>
      <c r="AB20" s="11"/>
      <c r="AC20" s="11"/>
      <c r="AD20" s="12" t="s">
        <v>10</v>
      </c>
      <c r="AE20" s="12" t="s">
        <v>31</v>
      </c>
      <c r="AF20" s="11"/>
      <c r="AG20" s="11"/>
      <c r="AH20" s="12" t="s">
        <v>10</v>
      </c>
      <c r="AI20" s="12" t="s">
        <v>31</v>
      </c>
      <c r="AJ20" s="41"/>
      <c r="AK20" s="26"/>
      <c r="AL20" s="13" t="s">
        <v>10</v>
      </c>
      <c r="AM20" s="13" t="s">
        <v>31</v>
      </c>
      <c r="AN20" s="11"/>
      <c r="AO20" s="11"/>
      <c r="AP20" s="13" t="s">
        <v>10</v>
      </c>
      <c r="AQ20" s="13" t="s">
        <v>31</v>
      </c>
      <c r="AR20" s="11"/>
      <c r="AS20" s="11"/>
      <c r="AT20" s="13" t="s">
        <v>10</v>
      </c>
      <c r="AU20" s="13" t="s">
        <v>31</v>
      </c>
      <c r="AV20" s="11"/>
      <c r="AW20" s="11"/>
      <c r="AX20" s="13" t="s">
        <v>10</v>
      </c>
      <c r="AY20" s="13" t="s">
        <v>31</v>
      </c>
      <c r="AZ20" s="11"/>
      <c r="BA20" s="11"/>
      <c r="BB20" s="13" t="s">
        <v>10</v>
      </c>
      <c r="BC20" s="13" t="s">
        <v>31</v>
      </c>
      <c r="BD20" s="11"/>
      <c r="BE20" s="11"/>
      <c r="BF20" s="13" t="s">
        <v>10</v>
      </c>
      <c r="BG20" s="13" t="s">
        <v>31</v>
      </c>
      <c r="BH20" s="41"/>
      <c r="BI20" s="41"/>
      <c r="BJ20" s="48" t="s">
        <v>10</v>
      </c>
      <c r="BK20" s="102" t="s">
        <v>31</v>
      </c>
      <c r="BL20" s="95"/>
      <c r="BM20" s="5">
        <f t="shared" si="8"/>
        <v>0</v>
      </c>
      <c r="BN20" s="28"/>
      <c r="BO20" s="109">
        <f t="shared" si="1"/>
        <v>0</v>
      </c>
      <c r="BP20" s="28"/>
      <c r="BQ20" s="109">
        <f t="shared" si="2"/>
        <v>0</v>
      </c>
      <c r="BR20" s="2">
        <f t="shared" si="3"/>
        <v>0</v>
      </c>
      <c r="BS20" s="109">
        <f t="shared" si="4"/>
        <v>0</v>
      </c>
      <c r="BT20" s="6">
        <f t="shared" si="9"/>
        <v>0</v>
      </c>
      <c r="BU20" s="28"/>
      <c r="BV20" s="7">
        <f t="shared" si="10"/>
        <v>0</v>
      </c>
      <c r="BW20" s="114">
        <f t="shared" si="11"/>
        <v>0</v>
      </c>
      <c r="BX20" s="106"/>
      <c r="BY20" s="2"/>
      <c r="BZ20" s="2"/>
      <c r="CA20" s="2"/>
      <c r="CB20" s="56"/>
    </row>
    <row r="21" spans="1:80" ht="14.5" x14ac:dyDescent="0.35">
      <c r="A21" s="120" t="s">
        <v>109</v>
      </c>
      <c r="B21" s="88" t="s">
        <v>110</v>
      </c>
      <c r="C21" s="89">
        <v>977309408</v>
      </c>
      <c r="D21" s="86" t="s">
        <v>81</v>
      </c>
      <c r="E21" s="81" t="s">
        <v>82</v>
      </c>
      <c r="F21" s="75" t="s">
        <v>32</v>
      </c>
      <c r="G21" s="140"/>
      <c r="H21" s="147" t="s">
        <v>31</v>
      </c>
      <c r="I21" s="26"/>
      <c r="J21" s="26"/>
      <c r="K21" s="9" t="s">
        <v>10</v>
      </c>
      <c r="L21" s="9" t="s">
        <v>31</v>
      </c>
      <c r="M21" s="8"/>
      <c r="N21" s="8"/>
      <c r="O21" s="9" t="s">
        <v>10</v>
      </c>
      <c r="P21" s="9" t="s">
        <v>31</v>
      </c>
      <c r="Q21" s="8"/>
      <c r="R21" s="8"/>
      <c r="S21" s="9" t="s">
        <v>10</v>
      </c>
      <c r="T21" s="9" t="s">
        <v>31</v>
      </c>
      <c r="U21" s="8"/>
      <c r="V21" s="8"/>
      <c r="W21" s="9" t="s">
        <v>10</v>
      </c>
      <c r="X21" s="9" t="s">
        <v>31</v>
      </c>
      <c r="Y21" s="8"/>
      <c r="Z21" s="8"/>
      <c r="AA21" s="9" t="s">
        <v>10</v>
      </c>
      <c r="AB21" s="9" t="s">
        <v>31</v>
      </c>
      <c r="AC21" s="8"/>
      <c r="AD21" s="8"/>
      <c r="AE21" s="9" t="s">
        <v>10</v>
      </c>
      <c r="AF21" s="9" t="s">
        <v>31</v>
      </c>
      <c r="AG21" s="8"/>
      <c r="AH21" s="8"/>
      <c r="AI21" s="10" t="s">
        <v>10</v>
      </c>
      <c r="AJ21" s="10" t="s">
        <v>31</v>
      </c>
      <c r="AK21" s="38"/>
      <c r="AL21" s="37"/>
      <c r="AM21" s="10" t="s">
        <v>10</v>
      </c>
      <c r="AN21" s="10" t="s">
        <v>31</v>
      </c>
      <c r="AO21" s="26"/>
      <c r="AP21" s="27"/>
      <c r="AQ21" s="10" t="s">
        <v>10</v>
      </c>
      <c r="AR21" s="10" t="s">
        <v>31</v>
      </c>
      <c r="AS21" s="26"/>
      <c r="AT21" s="27"/>
      <c r="AU21" s="10" t="s">
        <v>10</v>
      </c>
      <c r="AV21" s="10" t="s">
        <v>31</v>
      </c>
      <c r="AW21" s="26"/>
      <c r="AX21" s="27"/>
      <c r="AY21" s="10" t="s">
        <v>10</v>
      </c>
      <c r="AZ21" s="10" t="s">
        <v>31</v>
      </c>
      <c r="BA21" s="26"/>
      <c r="BB21" s="27"/>
      <c r="BC21" s="10" t="s">
        <v>10</v>
      </c>
      <c r="BD21" s="10" t="s">
        <v>31</v>
      </c>
      <c r="BE21" s="26"/>
      <c r="BF21" s="27"/>
      <c r="BG21" s="10" t="s">
        <v>10</v>
      </c>
      <c r="BH21" s="10" t="s">
        <v>31</v>
      </c>
      <c r="BI21" s="37"/>
      <c r="BJ21" s="48"/>
      <c r="BK21" s="100" t="s">
        <v>10</v>
      </c>
      <c r="BL21" s="95"/>
      <c r="BM21" s="5">
        <f t="shared" si="8"/>
        <v>0</v>
      </c>
      <c r="BN21" s="28"/>
      <c r="BO21" s="109">
        <f t="shared" si="1"/>
        <v>0</v>
      </c>
      <c r="BP21" s="28"/>
      <c r="BQ21" s="109">
        <f t="shared" si="2"/>
        <v>0</v>
      </c>
      <c r="BR21" s="2">
        <f t="shared" si="3"/>
        <v>0</v>
      </c>
      <c r="BS21" s="109">
        <f t="shared" si="4"/>
        <v>0</v>
      </c>
      <c r="BT21" s="6">
        <f t="shared" si="9"/>
        <v>0</v>
      </c>
      <c r="BU21" s="80"/>
      <c r="BV21" s="7">
        <f t="shared" si="10"/>
        <v>0</v>
      </c>
      <c r="BW21" s="114">
        <f t="shared" si="11"/>
        <v>0</v>
      </c>
      <c r="BX21" s="106"/>
      <c r="BY21" s="2"/>
      <c r="BZ21" s="2"/>
      <c r="CA21" s="2"/>
      <c r="CB21" s="56"/>
    </row>
    <row r="22" spans="1:80" ht="14.5" x14ac:dyDescent="0.35">
      <c r="A22" s="122" t="s">
        <v>111</v>
      </c>
      <c r="B22" s="88" t="s">
        <v>112</v>
      </c>
      <c r="C22" s="28">
        <v>999165441</v>
      </c>
      <c r="D22" s="65" t="s">
        <v>81</v>
      </c>
      <c r="E22" s="81" t="s">
        <v>82</v>
      </c>
      <c r="F22" s="75" t="s">
        <v>32</v>
      </c>
      <c r="G22" s="140"/>
      <c r="H22" s="147" t="s">
        <v>31</v>
      </c>
      <c r="I22" s="26"/>
      <c r="J22" s="26"/>
      <c r="K22" s="12" t="s">
        <v>10</v>
      </c>
      <c r="L22" s="12" t="s">
        <v>31</v>
      </c>
      <c r="M22" s="11"/>
      <c r="N22" s="11"/>
      <c r="O22" s="12" t="s">
        <v>10</v>
      </c>
      <c r="P22" s="12" t="s">
        <v>31</v>
      </c>
      <c r="Q22" s="11"/>
      <c r="R22" s="11"/>
      <c r="S22" s="12" t="s">
        <v>10</v>
      </c>
      <c r="T22" s="12" t="s">
        <v>31</v>
      </c>
      <c r="U22" s="11"/>
      <c r="V22" s="11"/>
      <c r="W22" s="12" t="s">
        <v>10</v>
      </c>
      <c r="X22" s="12" t="s">
        <v>31</v>
      </c>
      <c r="Y22" s="11"/>
      <c r="Z22" s="11"/>
      <c r="AA22" s="12" t="s">
        <v>10</v>
      </c>
      <c r="AB22" s="12" t="s">
        <v>31</v>
      </c>
      <c r="AC22" s="11"/>
      <c r="AD22" s="11"/>
      <c r="AE22" s="12" t="s">
        <v>10</v>
      </c>
      <c r="AF22" s="12" t="s">
        <v>31</v>
      </c>
      <c r="AG22" s="11"/>
      <c r="AH22" s="11"/>
      <c r="AI22" s="13" t="s">
        <v>10</v>
      </c>
      <c r="AJ22" s="13" t="s">
        <v>31</v>
      </c>
      <c r="AK22" s="38"/>
      <c r="AL22" s="37"/>
      <c r="AM22" s="13" t="s">
        <v>10</v>
      </c>
      <c r="AN22" s="13" t="s">
        <v>31</v>
      </c>
      <c r="AO22" s="26"/>
      <c r="AP22" s="27"/>
      <c r="AQ22" s="13" t="s">
        <v>10</v>
      </c>
      <c r="AR22" s="13" t="s">
        <v>31</v>
      </c>
      <c r="AS22" s="26"/>
      <c r="AT22" s="27"/>
      <c r="AU22" s="13" t="s">
        <v>10</v>
      </c>
      <c r="AV22" s="13" t="s">
        <v>31</v>
      </c>
      <c r="AW22" s="26"/>
      <c r="AX22" s="27"/>
      <c r="AY22" s="13" t="s">
        <v>10</v>
      </c>
      <c r="AZ22" s="13" t="s">
        <v>31</v>
      </c>
      <c r="BA22" s="26"/>
      <c r="BB22" s="27"/>
      <c r="BC22" s="13" t="s">
        <v>10</v>
      </c>
      <c r="BD22" s="13" t="s">
        <v>31</v>
      </c>
      <c r="BE22" s="26"/>
      <c r="BF22" s="27"/>
      <c r="BG22" s="13" t="s">
        <v>10</v>
      </c>
      <c r="BH22" s="13" t="s">
        <v>31</v>
      </c>
      <c r="BI22" s="37"/>
      <c r="BJ22" s="48"/>
      <c r="BK22" s="102" t="s">
        <v>10</v>
      </c>
      <c r="BL22" s="95"/>
      <c r="BM22" s="5">
        <f t="shared" si="8"/>
        <v>0</v>
      </c>
      <c r="BN22" s="28"/>
      <c r="BO22" s="109">
        <f t="shared" si="1"/>
        <v>0</v>
      </c>
      <c r="BP22" s="79"/>
      <c r="BQ22" s="109">
        <f t="shared" si="2"/>
        <v>0</v>
      </c>
      <c r="BR22" s="2">
        <f t="shared" si="3"/>
        <v>0</v>
      </c>
      <c r="BS22" s="109">
        <f t="shared" si="4"/>
        <v>0</v>
      </c>
      <c r="BT22" s="6">
        <f t="shared" si="9"/>
        <v>0</v>
      </c>
      <c r="BU22" s="80"/>
      <c r="BV22" s="7">
        <f t="shared" si="10"/>
        <v>0</v>
      </c>
      <c r="BW22" s="114">
        <f t="shared" si="11"/>
        <v>0</v>
      </c>
      <c r="BX22" s="106"/>
      <c r="BY22" s="2"/>
      <c r="BZ22" s="2"/>
      <c r="CA22" s="2"/>
      <c r="CB22" s="56"/>
    </row>
    <row r="23" spans="1:80" ht="15" customHeight="1" x14ac:dyDescent="0.35">
      <c r="A23" s="120" t="s">
        <v>113</v>
      </c>
      <c r="B23" s="88" t="s">
        <v>114</v>
      </c>
      <c r="C23" s="84">
        <v>996109599</v>
      </c>
      <c r="D23" s="85" t="s">
        <v>81</v>
      </c>
      <c r="E23" s="81" t="s">
        <v>82</v>
      </c>
      <c r="F23" s="75" t="s">
        <v>33</v>
      </c>
      <c r="G23" s="140"/>
      <c r="H23" s="144" t="s">
        <v>10</v>
      </c>
      <c r="I23" s="12" t="s">
        <v>31</v>
      </c>
      <c r="J23" s="11"/>
      <c r="K23" s="11"/>
      <c r="L23" s="12" t="s">
        <v>10</v>
      </c>
      <c r="M23" s="12" t="s">
        <v>31</v>
      </c>
      <c r="N23" s="11"/>
      <c r="O23" s="11"/>
      <c r="P23" s="12" t="s">
        <v>10</v>
      </c>
      <c r="Q23" s="12" t="s">
        <v>31</v>
      </c>
      <c r="R23" s="36"/>
      <c r="S23" s="36"/>
      <c r="T23" s="12" t="s">
        <v>10</v>
      </c>
      <c r="U23" s="12" t="s">
        <v>31</v>
      </c>
      <c r="V23" s="11"/>
      <c r="W23" s="11"/>
      <c r="X23" s="12" t="s">
        <v>10</v>
      </c>
      <c r="Y23" s="12" t="s">
        <v>31</v>
      </c>
      <c r="Z23" s="11"/>
      <c r="AA23" s="11"/>
      <c r="AB23" s="12" t="s">
        <v>10</v>
      </c>
      <c r="AC23" s="12" t="s">
        <v>31</v>
      </c>
      <c r="AD23" s="36"/>
      <c r="AE23" s="36"/>
      <c r="AF23" s="12" t="s">
        <v>10</v>
      </c>
      <c r="AG23" s="12" t="s">
        <v>31</v>
      </c>
      <c r="AH23" s="36"/>
      <c r="AI23" s="36"/>
      <c r="AJ23" s="13" t="s">
        <v>10</v>
      </c>
      <c r="AK23" s="13" t="s">
        <v>31</v>
      </c>
      <c r="AL23" s="38"/>
      <c r="AM23" s="37"/>
      <c r="AN23" s="13" t="s">
        <v>10</v>
      </c>
      <c r="AO23" s="13" t="s">
        <v>31</v>
      </c>
      <c r="AP23" s="26"/>
      <c r="AQ23" s="27"/>
      <c r="AR23" s="13" t="s">
        <v>10</v>
      </c>
      <c r="AS23" s="13" t="s">
        <v>31</v>
      </c>
      <c r="AT23" s="36"/>
      <c r="AU23" s="36"/>
      <c r="AV23" s="13" t="s">
        <v>10</v>
      </c>
      <c r="AW23" s="13" t="s">
        <v>31</v>
      </c>
      <c r="AX23" s="38"/>
      <c r="AY23" s="37"/>
      <c r="AZ23" s="13" t="s">
        <v>10</v>
      </c>
      <c r="BA23" s="13" t="s">
        <v>31</v>
      </c>
      <c r="BB23" s="26"/>
      <c r="BC23" s="27"/>
      <c r="BD23" s="13" t="s">
        <v>10</v>
      </c>
      <c r="BE23" s="13" t="s">
        <v>31</v>
      </c>
      <c r="BF23" s="36"/>
      <c r="BG23" s="36"/>
      <c r="BH23" s="13" t="s">
        <v>10</v>
      </c>
      <c r="BI23" s="13" t="s">
        <v>31</v>
      </c>
      <c r="BJ23" s="42"/>
      <c r="BK23" s="101"/>
      <c r="BL23" s="96"/>
      <c r="BM23" s="5">
        <f t="shared" ref="BM23:BM28" si="12">BL23*0.2</f>
        <v>0</v>
      </c>
      <c r="BN23" s="28"/>
      <c r="BO23" s="109">
        <f t="shared" si="1"/>
        <v>0</v>
      </c>
      <c r="BP23" s="28"/>
      <c r="BQ23" s="109">
        <f t="shared" si="2"/>
        <v>0</v>
      </c>
      <c r="BR23" s="2">
        <f t="shared" si="3"/>
        <v>0</v>
      </c>
      <c r="BS23" s="109">
        <f t="shared" si="4"/>
        <v>0</v>
      </c>
      <c r="BT23" s="6">
        <f t="shared" ref="BT23:BT28" si="13">(BS23*0.7)</f>
        <v>0</v>
      </c>
      <c r="BU23" s="31"/>
      <c r="BV23" s="7">
        <f t="shared" ref="BV23:BV28" si="14">(BU23*0.3)</f>
        <v>0</v>
      </c>
      <c r="BW23" s="114">
        <f t="shared" ref="BW23:BW28" si="15">(BT23+BV23)</f>
        <v>0</v>
      </c>
      <c r="BX23" s="104"/>
      <c r="BY23" s="2"/>
      <c r="BZ23" s="2"/>
      <c r="CA23" s="2"/>
      <c r="CB23" s="56"/>
    </row>
    <row r="24" spans="1:80" ht="14.5" x14ac:dyDescent="0.35">
      <c r="A24" s="120" t="s">
        <v>115</v>
      </c>
      <c r="B24" s="88" t="s">
        <v>116</v>
      </c>
      <c r="C24" s="87">
        <v>78981902</v>
      </c>
      <c r="D24" s="65" t="s">
        <v>29</v>
      </c>
      <c r="E24" s="81" t="s">
        <v>82</v>
      </c>
      <c r="F24" s="75" t="s">
        <v>33</v>
      </c>
      <c r="G24" s="140"/>
      <c r="H24" s="148"/>
      <c r="I24" s="12" t="s">
        <v>10</v>
      </c>
      <c r="J24" s="12" t="s">
        <v>31</v>
      </c>
      <c r="K24" s="11"/>
      <c r="L24" s="11"/>
      <c r="M24" s="12" t="s">
        <v>10</v>
      </c>
      <c r="N24" s="12" t="s">
        <v>31</v>
      </c>
      <c r="O24" s="11"/>
      <c r="P24" s="11"/>
      <c r="Q24" s="12" t="s">
        <v>10</v>
      </c>
      <c r="R24" s="12" t="s">
        <v>31</v>
      </c>
      <c r="S24" s="11"/>
      <c r="T24" s="11"/>
      <c r="U24" s="12" t="s">
        <v>10</v>
      </c>
      <c r="V24" s="12" t="s">
        <v>31</v>
      </c>
      <c r="W24" s="11"/>
      <c r="X24" s="11"/>
      <c r="Y24" s="12" t="s">
        <v>10</v>
      </c>
      <c r="Z24" s="12" t="s">
        <v>31</v>
      </c>
      <c r="AA24" s="11"/>
      <c r="AB24" s="11"/>
      <c r="AC24" s="12" t="s">
        <v>10</v>
      </c>
      <c r="AD24" s="12" t="s">
        <v>31</v>
      </c>
      <c r="AE24" s="11"/>
      <c r="AF24" s="11"/>
      <c r="AG24" s="13" t="s">
        <v>10</v>
      </c>
      <c r="AH24" s="13" t="s">
        <v>31</v>
      </c>
      <c r="AI24" s="36"/>
      <c r="AJ24" s="26"/>
      <c r="AK24" s="13" t="s">
        <v>10</v>
      </c>
      <c r="AL24" s="13" t="s">
        <v>31</v>
      </c>
      <c r="AM24" s="38"/>
      <c r="AN24" s="37"/>
      <c r="AO24" s="13" t="s">
        <v>10</v>
      </c>
      <c r="AP24" s="13" t="s">
        <v>31</v>
      </c>
      <c r="AQ24" s="26"/>
      <c r="AR24" s="27"/>
      <c r="AS24" s="13" t="s">
        <v>10</v>
      </c>
      <c r="AT24" s="13" t="s">
        <v>31</v>
      </c>
      <c r="AU24" s="38"/>
      <c r="AV24" s="37"/>
      <c r="AW24" s="13" t="s">
        <v>10</v>
      </c>
      <c r="AX24" s="13" t="s">
        <v>31</v>
      </c>
      <c r="AY24" s="26"/>
      <c r="AZ24" s="27"/>
      <c r="BA24" s="13" t="s">
        <v>10</v>
      </c>
      <c r="BB24" s="13" t="s">
        <v>31</v>
      </c>
      <c r="BC24" s="38"/>
      <c r="BD24" s="37"/>
      <c r="BE24" s="13" t="s">
        <v>10</v>
      </c>
      <c r="BF24" s="13" t="s">
        <v>31</v>
      </c>
      <c r="BG24" s="26"/>
      <c r="BH24" s="27"/>
      <c r="BI24" s="13" t="s">
        <v>10</v>
      </c>
      <c r="BJ24" s="42" t="s">
        <v>31</v>
      </c>
      <c r="BK24" s="101"/>
      <c r="BL24" s="95"/>
      <c r="BM24" s="5">
        <f t="shared" si="12"/>
        <v>0</v>
      </c>
      <c r="BN24" s="28"/>
      <c r="BO24" s="109">
        <f t="shared" si="1"/>
        <v>0</v>
      </c>
      <c r="BP24" s="28"/>
      <c r="BQ24" s="109">
        <f t="shared" si="2"/>
        <v>0</v>
      </c>
      <c r="BR24" s="2">
        <f t="shared" si="3"/>
        <v>0</v>
      </c>
      <c r="BS24" s="109">
        <f t="shared" si="4"/>
        <v>0</v>
      </c>
      <c r="BT24" s="6">
        <f t="shared" si="13"/>
        <v>0</v>
      </c>
      <c r="BU24" s="28"/>
      <c r="BV24" s="7">
        <f t="shared" si="14"/>
        <v>0</v>
      </c>
      <c r="BW24" s="114">
        <f t="shared" si="15"/>
        <v>0</v>
      </c>
      <c r="BX24" s="104"/>
      <c r="BY24" s="2"/>
      <c r="BZ24" s="2"/>
      <c r="CA24" s="2"/>
      <c r="CB24" s="56"/>
    </row>
    <row r="25" spans="1:80" ht="15" customHeight="1" x14ac:dyDescent="0.35">
      <c r="A25" s="120" t="s">
        <v>117</v>
      </c>
      <c r="B25" s="88" t="s">
        <v>118</v>
      </c>
      <c r="C25" s="84">
        <v>997856329</v>
      </c>
      <c r="D25" s="85" t="s">
        <v>81</v>
      </c>
      <c r="E25" s="81" t="s">
        <v>82</v>
      </c>
      <c r="F25" s="75" t="s">
        <v>33</v>
      </c>
      <c r="G25" s="140"/>
      <c r="H25" s="150"/>
      <c r="I25" s="38"/>
      <c r="J25" s="12" t="s">
        <v>10</v>
      </c>
      <c r="K25" s="12" t="s">
        <v>31</v>
      </c>
      <c r="L25" s="11"/>
      <c r="M25" s="11"/>
      <c r="N25" s="12" t="s">
        <v>10</v>
      </c>
      <c r="O25" s="12" t="s">
        <v>31</v>
      </c>
      <c r="P25" s="11"/>
      <c r="Q25" s="11"/>
      <c r="R25" s="12" t="s">
        <v>10</v>
      </c>
      <c r="S25" s="12" t="s">
        <v>31</v>
      </c>
      <c r="T25" s="11"/>
      <c r="U25" s="11"/>
      <c r="V25" s="12" t="s">
        <v>10</v>
      </c>
      <c r="W25" s="12" t="s">
        <v>31</v>
      </c>
      <c r="X25" s="11"/>
      <c r="Y25" s="11"/>
      <c r="Z25" s="12" t="s">
        <v>10</v>
      </c>
      <c r="AA25" s="12" t="s">
        <v>31</v>
      </c>
      <c r="AB25" s="11"/>
      <c r="AC25" s="11"/>
      <c r="AD25" s="12" t="s">
        <v>10</v>
      </c>
      <c r="AE25" s="12" t="s">
        <v>31</v>
      </c>
      <c r="AF25" s="11"/>
      <c r="AG25" s="11"/>
      <c r="AH25" s="13" t="s">
        <v>10</v>
      </c>
      <c r="AI25" s="13" t="s">
        <v>31</v>
      </c>
      <c r="AJ25" s="36"/>
      <c r="AK25" s="36"/>
      <c r="AL25" s="13" t="s">
        <v>10</v>
      </c>
      <c r="AM25" s="13" t="s">
        <v>31</v>
      </c>
      <c r="AN25" s="38"/>
      <c r="AO25" s="37"/>
      <c r="AP25" s="13" t="s">
        <v>10</v>
      </c>
      <c r="AQ25" s="13" t="s">
        <v>31</v>
      </c>
      <c r="AR25" s="26"/>
      <c r="AS25" s="27"/>
      <c r="AT25" s="13" t="s">
        <v>10</v>
      </c>
      <c r="AU25" s="13" t="s">
        <v>31</v>
      </c>
      <c r="AV25" s="36"/>
      <c r="AW25" s="36"/>
      <c r="AX25" s="13" t="s">
        <v>10</v>
      </c>
      <c r="AY25" s="13" t="s">
        <v>31</v>
      </c>
      <c r="AZ25" s="26"/>
      <c r="BA25" s="27"/>
      <c r="BB25" s="13" t="s">
        <v>10</v>
      </c>
      <c r="BC25" s="13" t="s">
        <v>31</v>
      </c>
      <c r="BD25" s="38"/>
      <c r="BE25" s="37"/>
      <c r="BF25" s="13" t="s">
        <v>10</v>
      </c>
      <c r="BG25" s="13" t="s">
        <v>31</v>
      </c>
      <c r="BH25" s="36"/>
      <c r="BI25" s="36"/>
      <c r="BJ25" s="48" t="s">
        <v>10</v>
      </c>
      <c r="BK25" s="102" t="s">
        <v>31</v>
      </c>
      <c r="BL25" s="95"/>
      <c r="BM25" s="5">
        <f t="shared" si="12"/>
        <v>0</v>
      </c>
      <c r="BN25" s="28"/>
      <c r="BO25" s="109">
        <f t="shared" si="1"/>
        <v>0</v>
      </c>
      <c r="BP25" s="28"/>
      <c r="BQ25" s="109">
        <f t="shared" si="2"/>
        <v>0</v>
      </c>
      <c r="BR25" s="2">
        <f t="shared" si="3"/>
        <v>0</v>
      </c>
      <c r="BS25" s="109">
        <f t="shared" si="4"/>
        <v>0</v>
      </c>
      <c r="BT25" s="6">
        <f t="shared" si="13"/>
        <v>0</v>
      </c>
      <c r="BU25" s="28"/>
      <c r="BV25" s="7">
        <f t="shared" si="14"/>
        <v>0</v>
      </c>
      <c r="BW25" s="114">
        <f t="shared" si="15"/>
        <v>0</v>
      </c>
      <c r="BX25" s="106"/>
      <c r="BY25" s="2"/>
      <c r="BZ25" s="2"/>
      <c r="CA25" s="2"/>
      <c r="CB25" s="56"/>
    </row>
    <row r="26" spans="1:80" ht="15" customHeight="1" x14ac:dyDescent="0.35">
      <c r="A26" s="120" t="s">
        <v>119</v>
      </c>
      <c r="B26" s="107" t="s">
        <v>120</v>
      </c>
      <c r="C26" s="138">
        <v>964747980</v>
      </c>
      <c r="D26" s="65" t="s">
        <v>81</v>
      </c>
      <c r="E26" s="81" t="s">
        <v>82</v>
      </c>
      <c r="F26" s="75" t="s">
        <v>33</v>
      </c>
      <c r="G26" s="140"/>
      <c r="H26" s="150"/>
      <c r="I26" s="38"/>
      <c r="J26" s="26"/>
      <c r="K26" s="12" t="s">
        <v>10</v>
      </c>
      <c r="L26" s="12" t="s">
        <v>31</v>
      </c>
      <c r="M26" s="11"/>
      <c r="N26" s="11"/>
      <c r="O26" s="12" t="s">
        <v>10</v>
      </c>
      <c r="P26" s="12" t="s">
        <v>31</v>
      </c>
      <c r="Q26" s="11"/>
      <c r="R26" s="11"/>
      <c r="S26" s="12" t="s">
        <v>10</v>
      </c>
      <c r="T26" s="12" t="s">
        <v>31</v>
      </c>
      <c r="U26" s="11"/>
      <c r="V26" s="11"/>
      <c r="W26" s="12" t="s">
        <v>10</v>
      </c>
      <c r="X26" s="12" t="s">
        <v>31</v>
      </c>
      <c r="Y26" s="11"/>
      <c r="Z26" s="11"/>
      <c r="AA26" s="12" t="s">
        <v>10</v>
      </c>
      <c r="AB26" s="12" t="s">
        <v>31</v>
      </c>
      <c r="AC26" s="11"/>
      <c r="AD26" s="11"/>
      <c r="AE26" s="12" t="s">
        <v>10</v>
      </c>
      <c r="AF26" s="12" t="s">
        <v>31</v>
      </c>
      <c r="AG26" s="11"/>
      <c r="AH26" s="11"/>
      <c r="AI26" s="13" t="s">
        <v>10</v>
      </c>
      <c r="AJ26" s="13" t="s">
        <v>31</v>
      </c>
      <c r="AK26" s="36"/>
      <c r="AL26" s="36"/>
      <c r="AM26" s="13" t="s">
        <v>10</v>
      </c>
      <c r="AN26" s="13" t="s">
        <v>31</v>
      </c>
      <c r="AO26" s="38"/>
      <c r="AP26" s="37"/>
      <c r="AQ26" s="13" t="s">
        <v>10</v>
      </c>
      <c r="AR26" s="13" t="s">
        <v>31</v>
      </c>
      <c r="AS26" s="26"/>
      <c r="AT26" s="27"/>
      <c r="AU26" s="13" t="s">
        <v>10</v>
      </c>
      <c r="AV26" s="13" t="s">
        <v>31</v>
      </c>
      <c r="AW26" s="36"/>
      <c r="AX26" s="36"/>
      <c r="AY26" s="13" t="s">
        <v>10</v>
      </c>
      <c r="AZ26" s="13" t="s">
        <v>31</v>
      </c>
      <c r="BA26" s="26"/>
      <c r="BB26" s="27"/>
      <c r="BC26" s="13" t="s">
        <v>10</v>
      </c>
      <c r="BD26" s="13" t="s">
        <v>31</v>
      </c>
      <c r="BE26" s="38"/>
      <c r="BF26" s="37"/>
      <c r="BG26" s="13" t="s">
        <v>10</v>
      </c>
      <c r="BH26" s="13" t="s">
        <v>31</v>
      </c>
      <c r="BI26" s="36"/>
      <c r="BJ26" s="48"/>
      <c r="BK26" s="102" t="s">
        <v>10</v>
      </c>
      <c r="BL26" s="95"/>
      <c r="BM26" s="5">
        <f t="shared" si="12"/>
        <v>0</v>
      </c>
      <c r="BN26" s="28"/>
      <c r="BO26" s="109">
        <f t="shared" si="1"/>
        <v>0</v>
      </c>
      <c r="BP26" s="28"/>
      <c r="BQ26" s="109">
        <f t="shared" si="2"/>
        <v>0</v>
      </c>
      <c r="BR26" s="2">
        <f t="shared" si="3"/>
        <v>0</v>
      </c>
      <c r="BS26" s="109">
        <f t="shared" si="4"/>
        <v>0</v>
      </c>
      <c r="BT26" s="6">
        <f t="shared" si="13"/>
        <v>0</v>
      </c>
      <c r="BU26" s="28"/>
      <c r="BV26" s="7">
        <f t="shared" si="14"/>
        <v>0</v>
      </c>
      <c r="BW26" s="114">
        <f t="shared" si="15"/>
        <v>0</v>
      </c>
      <c r="BX26" s="106"/>
      <c r="BY26" s="2"/>
      <c r="BZ26" s="2"/>
      <c r="CA26" s="2"/>
      <c r="CB26" s="56"/>
    </row>
    <row r="27" spans="1:80" ht="14.5" x14ac:dyDescent="0.35">
      <c r="A27" s="132" t="s">
        <v>121</v>
      </c>
      <c r="B27" s="88" t="s">
        <v>122</v>
      </c>
      <c r="C27" s="90">
        <v>938965043</v>
      </c>
      <c r="D27" s="65" t="s">
        <v>81</v>
      </c>
      <c r="E27" s="81" t="s">
        <v>82</v>
      </c>
      <c r="F27" s="75" t="s">
        <v>123</v>
      </c>
      <c r="G27" s="140"/>
      <c r="H27" s="23"/>
      <c r="J27" s="13" t="s">
        <v>10</v>
      </c>
      <c r="K27" s="13" t="s">
        <v>31</v>
      </c>
      <c r="L27" s="36"/>
      <c r="M27" s="36"/>
      <c r="N27" s="13" t="s">
        <v>10</v>
      </c>
      <c r="O27" s="13" t="s">
        <v>31</v>
      </c>
      <c r="P27" s="38"/>
      <c r="Q27" s="37"/>
      <c r="R27" s="13" t="s">
        <v>10</v>
      </c>
      <c r="S27" s="13" t="s">
        <v>31</v>
      </c>
      <c r="T27" s="26"/>
      <c r="U27" s="27"/>
      <c r="V27" s="13" t="s">
        <v>10</v>
      </c>
      <c r="W27" s="13" t="s">
        <v>31</v>
      </c>
      <c r="X27" s="36"/>
      <c r="Y27" s="36"/>
      <c r="Z27" s="13" t="s">
        <v>10</v>
      </c>
      <c r="AA27" s="13" t="s">
        <v>31</v>
      </c>
      <c r="AB27" s="26"/>
      <c r="AC27" s="27"/>
      <c r="AD27" s="13" t="s">
        <v>10</v>
      </c>
      <c r="AE27" s="13" t="s">
        <v>31</v>
      </c>
      <c r="AF27" s="38"/>
      <c r="AG27" s="37"/>
      <c r="AH27" s="13" t="s">
        <v>10</v>
      </c>
      <c r="AI27" s="13" t="s">
        <v>31</v>
      </c>
      <c r="AJ27" s="29"/>
      <c r="AK27" s="14" t="s">
        <v>10</v>
      </c>
      <c r="AL27" s="14" t="s">
        <v>31</v>
      </c>
      <c r="AM27" s="91"/>
      <c r="AN27" s="91"/>
      <c r="AO27" s="14" t="s">
        <v>10</v>
      </c>
      <c r="AP27" s="14" t="s">
        <v>31</v>
      </c>
      <c r="AQ27" s="91"/>
      <c r="AR27" s="91"/>
      <c r="AS27" s="14" t="s">
        <v>10</v>
      </c>
      <c r="AT27" s="14" t="s">
        <v>31</v>
      </c>
      <c r="AU27" s="91"/>
      <c r="AV27" s="91"/>
      <c r="AW27" s="14" t="s">
        <v>10</v>
      </c>
      <c r="AX27" s="14" t="s">
        <v>31</v>
      </c>
      <c r="AY27" s="91"/>
      <c r="AZ27" s="91"/>
      <c r="BA27" s="14" t="s">
        <v>10</v>
      </c>
      <c r="BB27" s="14" t="s">
        <v>31</v>
      </c>
      <c r="BC27" s="91"/>
      <c r="BD27" s="91"/>
      <c r="BE27" s="14" t="s">
        <v>10</v>
      </c>
      <c r="BF27" s="14" t="s">
        <v>31</v>
      </c>
      <c r="BH27" s="91"/>
      <c r="BI27" s="14" t="s">
        <v>10</v>
      </c>
      <c r="BJ27" s="111" t="s">
        <v>31</v>
      </c>
      <c r="BK27" s="103"/>
      <c r="BL27" s="95"/>
      <c r="BM27" s="5">
        <f t="shared" si="12"/>
        <v>0</v>
      </c>
      <c r="BN27" s="28"/>
      <c r="BO27" s="109">
        <f t="shared" si="1"/>
        <v>0</v>
      </c>
      <c r="BP27" s="28"/>
      <c r="BQ27" s="109">
        <f t="shared" si="2"/>
        <v>0</v>
      </c>
      <c r="BR27" s="2">
        <f t="shared" si="3"/>
        <v>0</v>
      </c>
      <c r="BS27" s="109">
        <f t="shared" si="4"/>
        <v>0</v>
      </c>
      <c r="BT27" s="6">
        <f t="shared" si="13"/>
        <v>0</v>
      </c>
      <c r="BU27" s="28"/>
      <c r="BV27" s="7">
        <f t="shared" si="14"/>
        <v>0</v>
      </c>
      <c r="BW27" s="114">
        <f t="shared" si="15"/>
        <v>0</v>
      </c>
      <c r="BX27" s="104"/>
      <c r="BY27" s="2"/>
      <c r="BZ27" s="2"/>
      <c r="CA27" s="2"/>
      <c r="CB27" s="56"/>
    </row>
    <row r="28" spans="1:80" ht="15" customHeight="1" x14ac:dyDescent="0.35">
      <c r="A28" s="133" t="s">
        <v>124</v>
      </c>
      <c r="B28" s="88" t="s">
        <v>125</v>
      </c>
      <c r="C28" s="84">
        <v>979534416</v>
      </c>
      <c r="D28" s="65" t="s">
        <v>81</v>
      </c>
      <c r="E28" s="81" t="s">
        <v>82</v>
      </c>
      <c r="F28" s="75" t="s">
        <v>126</v>
      </c>
      <c r="G28" s="141"/>
      <c r="H28" s="142"/>
      <c r="I28" s="14" t="s">
        <v>10</v>
      </c>
      <c r="J28" s="14" t="s">
        <v>31</v>
      </c>
      <c r="K28" s="91"/>
      <c r="L28" s="91"/>
      <c r="M28" s="14" t="s">
        <v>10</v>
      </c>
      <c r="N28" s="14" t="s">
        <v>31</v>
      </c>
      <c r="O28" s="91"/>
      <c r="P28" s="91"/>
      <c r="Q28" s="14" t="s">
        <v>10</v>
      </c>
      <c r="R28" s="14" t="s">
        <v>31</v>
      </c>
      <c r="S28" s="91"/>
      <c r="T28" s="91"/>
      <c r="U28" s="14" t="s">
        <v>10</v>
      </c>
      <c r="V28" s="14" t="s">
        <v>31</v>
      </c>
      <c r="W28" s="91"/>
      <c r="X28" s="91"/>
      <c r="Y28" s="14" t="s">
        <v>10</v>
      </c>
      <c r="Z28" s="14" t="s">
        <v>31</v>
      </c>
      <c r="AA28" s="91"/>
      <c r="AB28" s="91"/>
      <c r="AC28" s="14" t="s">
        <v>10</v>
      </c>
      <c r="AD28" s="14" t="s">
        <v>31</v>
      </c>
      <c r="AE28" s="91"/>
      <c r="AF28" s="91"/>
      <c r="AG28" s="14" t="s">
        <v>10</v>
      </c>
      <c r="AH28" s="14" t="s">
        <v>31</v>
      </c>
      <c r="AI28" s="125"/>
      <c r="AJ28" s="125"/>
      <c r="AK28" s="125"/>
      <c r="AL28" s="124" t="s">
        <v>10</v>
      </c>
      <c r="AM28" s="124" t="s">
        <v>31</v>
      </c>
      <c r="AN28" s="126"/>
      <c r="AO28" s="127"/>
      <c r="AP28" s="124" t="s">
        <v>10</v>
      </c>
      <c r="AQ28" s="124" t="s">
        <v>31</v>
      </c>
      <c r="AR28" s="128"/>
      <c r="AS28" s="129"/>
      <c r="AT28" s="124" t="s">
        <v>10</v>
      </c>
      <c r="AU28" s="124" t="s">
        <v>31</v>
      </c>
      <c r="AV28" s="125"/>
      <c r="AW28" s="125"/>
      <c r="AX28" s="124" t="s">
        <v>10</v>
      </c>
      <c r="AY28" s="124" t="s">
        <v>31</v>
      </c>
      <c r="AZ28" s="128"/>
      <c r="BA28" s="129"/>
      <c r="BB28" s="124" t="s">
        <v>10</v>
      </c>
      <c r="BC28" s="124" t="s">
        <v>31</v>
      </c>
      <c r="BD28" s="126"/>
      <c r="BE28" s="127"/>
      <c r="BF28" s="124" t="s">
        <v>10</v>
      </c>
      <c r="BG28" s="124" t="s">
        <v>31</v>
      </c>
      <c r="BH28" s="28"/>
      <c r="BI28" s="28"/>
      <c r="BJ28" s="113" t="s">
        <v>10</v>
      </c>
      <c r="BK28" s="115" t="s">
        <v>31</v>
      </c>
      <c r="BL28" s="95"/>
      <c r="BM28" s="5">
        <f t="shared" si="12"/>
        <v>0</v>
      </c>
      <c r="BN28" s="28"/>
      <c r="BO28" s="109">
        <f t="shared" si="1"/>
        <v>0</v>
      </c>
      <c r="BP28" s="28"/>
      <c r="BQ28" s="109">
        <f t="shared" si="2"/>
        <v>0</v>
      </c>
      <c r="BR28" s="2">
        <f t="shared" si="3"/>
        <v>0</v>
      </c>
      <c r="BS28" s="109">
        <f t="shared" si="4"/>
        <v>0</v>
      </c>
      <c r="BT28" s="6">
        <f t="shared" si="13"/>
        <v>0</v>
      </c>
      <c r="BU28" s="110"/>
      <c r="BV28" s="7">
        <f t="shared" si="14"/>
        <v>0</v>
      </c>
      <c r="BW28" s="114">
        <f t="shared" si="15"/>
        <v>0</v>
      </c>
      <c r="BX28" s="105"/>
      <c r="BY28" s="2"/>
      <c r="BZ28" s="2"/>
      <c r="CA28" s="2"/>
      <c r="CB28" s="56"/>
    </row>
    <row r="29" spans="1:80" ht="15" customHeight="1" x14ac:dyDescent="0.35">
      <c r="A29" s="137" t="s">
        <v>127</v>
      </c>
      <c r="B29" s="88" t="s">
        <v>128</v>
      </c>
      <c r="C29" s="136">
        <v>993079713</v>
      </c>
      <c r="D29" s="83" t="s">
        <v>34</v>
      </c>
      <c r="E29" s="81" t="s">
        <v>82</v>
      </c>
      <c r="F29" s="123" t="s">
        <v>35</v>
      </c>
      <c r="G29" s="56"/>
      <c r="H29" s="160" t="s">
        <v>10</v>
      </c>
      <c r="I29" s="139" t="s">
        <v>31</v>
      </c>
      <c r="J29" s="45"/>
      <c r="K29" s="45"/>
      <c r="L29" s="139" t="s">
        <v>10</v>
      </c>
      <c r="M29" s="139" t="s">
        <v>31</v>
      </c>
      <c r="N29" s="161"/>
      <c r="O29" s="161"/>
      <c r="P29" s="139" t="s">
        <v>10</v>
      </c>
      <c r="Q29" s="139" t="s">
        <v>31</v>
      </c>
      <c r="R29" s="45"/>
      <c r="S29" s="45"/>
      <c r="T29" s="139" t="s">
        <v>10</v>
      </c>
      <c r="U29" s="139" t="s">
        <v>31</v>
      </c>
      <c r="V29" s="161"/>
      <c r="W29" s="161"/>
      <c r="X29" s="139" t="s">
        <v>10</v>
      </c>
      <c r="Y29" s="139" t="s">
        <v>31</v>
      </c>
      <c r="Z29" s="45"/>
      <c r="AA29" s="45"/>
      <c r="AB29" s="139" t="s">
        <v>10</v>
      </c>
      <c r="AC29" s="139" t="s">
        <v>31</v>
      </c>
      <c r="AD29" s="45"/>
      <c r="AE29" s="45"/>
      <c r="AF29" s="139" t="s">
        <v>10</v>
      </c>
      <c r="AG29" s="139" t="s">
        <v>31</v>
      </c>
      <c r="AH29" s="161"/>
      <c r="AI29" s="161"/>
      <c r="AJ29" s="139" t="s">
        <v>10</v>
      </c>
      <c r="AK29" s="139" t="s">
        <v>31</v>
      </c>
      <c r="AL29" s="45"/>
      <c r="AM29" s="45"/>
      <c r="AN29" s="139" t="s">
        <v>10</v>
      </c>
      <c r="AO29" s="139" t="s">
        <v>31</v>
      </c>
      <c r="AP29" s="161"/>
      <c r="AQ29" s="161"/>
      <c r="AR29" s="139" t="s">
        <v>10</v>
      </c>
      <c r="AS29" s="139" t="s">
        <v>31</v>
      </c>
      <c r="AT29" s="45"/>
      <c r="AU29" s="45"/>
      <c r="AV29" s="139" t="s">
        <v>10</v>
      </c>
      <c r="AW29" s="139" t="s">
        <v>31</v>
      </c>
      <c r="AX29" s="162"/>
      <c r="AY29" s="162"/>
      <c r="AZ29" s="163"/>
      <c r="BA29" s="162"/>
      <c r="BB29" s="162"/>
      <c r="BC29" s="162"/>
      <c r="BD29" s="164"/>
      <c r="BE29" s="165"/>
      <c r="BF29" s="162"/>
      <c r="BG29" s="162"/>
      <c r="BH29" s="163"/>
      <c r="BI29" s="163"/>
      <c r="BJ29" s="162"/>
      <c r="BK29" s="166"/>
      <c r="BL29" s="95"/>
      <c r="BM29" s="5">
        <f t="shared" ref="BM29:BM30" si="16">BL29*0.2</f>
        <v>0</v>
      </c>
      <c r="BN29" s="28"/>
      <c r="BO29" s="109">
        <f t="shared" ref="BO29:BO30" si="17">(BN29*0.5)</f>
        <v>0</v>
      </c>
      <c r="BP29" s="28"/>
      <c r="BQ29" s="109">
        <f t="shared" ref="BQ29:BQ30" si="18">(BP29*0.3)</f>
        <v>0</v>
      </c>
      <c r="BR29" s="2">
        <f t="shared" ref="BR29:BR30" si="19">(BO29+BQ29)</f>
        <v>0</v>
      </c>
      <c r="BS29" s="109">
        <f t="shared" ref="BS29:BS30" si="20">(BM29+BR29)</f>
        <v>0</v>
      </c>
      <c r="BT29" s="6">
        <f t="shared" ref="BT29:BT30" si="21">(BS29*0.7)</f>
        <v>0</v>
      </c>
      <c r="BU29" s="110"/>
      <c r="BV29" s="7">
        <f t="shared" ref="BV29:BV30" si="22">(BU29*0.3)</f>
        <v>0</v>
      </c>
      <c r="BW29" s="114">
        <f t="shared" ref="BW29:BW30" si="23">(BT29+BV29)</f>
        <v>0</v>
      </c>
      <c r="BX29" s="105"/>
      <c r="BY29" s="2"/>
      <c r="BZ29" s="2"/>
      <c r="CA29" s="2"/>
      <c r="CB29" s="56"/>
    </row>
    <row r="30" spans="1:80" s="64" customFormat="1" ht="14.5" x14ac:dyDescent="0.35">
      <c r="A30" s="120" t="s">
        <v>129</v>
      </c>
      <c r="B30" s="172" t="s">
        <v>130</v>
      </c>
      <c r="C30" s="173">
        <v>994348532</v>
      </c>
      <c r="D30" s="65" t="s">
        <v>81</v>
      </c>
      <c r="E30" s="81" t="s">
        <v>82</v>
      </c>
      <c r="F30" s="31" t="s">
        <v>35</v>
      </c>
      <c r="G30" s="153"/>
      <c r="H30" s="155"/>
      <c r="I30" s="113"/>
      <c r="J30" s="113"/>
      <c r="K30" s="113"/>
      <c r="L30" s="113"/>
      <c r="M30" s="113"/>
      <c r="N30" s="34"/>
      <c r="O30" s="34"/>
      <c r="P30" s="113"/>
      <c r="Q30" s="113"/>
      <c r="R30" s="113"/>
      <c r="S30" s="113"/>
      <c r="T30" s="113"/>
      <c r="U30" s="113"/>
      <c r="V30" s="34"/>
      <c r="W30" s="34"/>
      <c r="X30" s="113"/>
      <c r="Y30" s="113"/>
      <c r="Z30" s="113"/>
      <c r="AA30" s="113"/>
      <c r="AB30" s="113"/>
      <c r="AC30" s="113"/>
      <c r="AD30" s="34"/>
      <c r="AE30" s="34"/>
      <c r="AF30" s="113"/>
      <c r="AG30" s="113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15" t="s">
        <v>10</v>
      </c>
      <c r="AY30" s="15" t="s">
        <v>10</v>
      </c>
      <c r="AZ30" s="29"/>
      <c r="BA30" s="29"/>
      <c r="BB30" s="15" t="s">
        <v>10</v>
      </c>
      <c r="BC30" s="15" t="s">
        <v>10</v>
      </c>
      <c r="BD30" s="28"/>
      <c r="BE30" s="28"/>
      <c r="BF30" s="15" t="s">
        <v>10</v>
      </c>
      <c r="BG30" s="15" t="s">
        <v>10</v>
      </c>
      <c r="BH30" s="28"/>
      <c r="BI30" s="28"/>
      <c r="BJ30" s="15" t="s">
        <v>10</v>
      </c>
      <c r="BK30" s="108" t="s">
        <v>10</v>
      </c>
      <c r="BL30" s="95"/>
      <c r="BM30" s="5">
        <f t="shared" si="16"/>
        <v>0</v>
      </c>
      <c r="BN30" s="28"/>
      <c r="BO30" s="79">
        <f t="shared" si="17"/>
        <v>0</v>
      </c>
      <c r="BP30" s="28"/>
      <c r="BQ30" s="79">
        <f t="shared" si="18"/>
        <v>0</v>
      </c>
      <c r="BR30" s="28">
        <f t="shared" si="19"/>
        <v>0</v>
      </c>
      <c r="BS30" s="79">
        <f t="shared" si="20"/>
        <v>0</v>
      </c>
      <c r="BT30" s="6">
        <f t="shared" si="21"/>
        <v>0</v>
      </c>
      <c r="BU30" s="110"/>
      <c r="BV30" s="28">
        <f t="shared" si="22"/>
        <v>0</v>
      </c>
      <c r="BW30" s="114">
        <f t="shared" si="23"/>
        <v>0</v>
      </c>
      <c r="BX30" s="65"/>
      <c r="BY30" s="28"/>
      <c r="BZ30" s="28"/>
      <c r="CA30" s="28"/>
      <c r="CB30" s="153"/>
    </row>
    <row r="31" spans="1:80" ht="15" customHeight="1" x14ac:dyDescent="0.35">
      <c r="A31" s="158" t="s">
        <v>36</v>
      </c>
      <c r="B31" s="154" t="s">
        <v>37</v>
      </c>
      <c r="C31" s="97"/>
      <c r="D31" s="97" t="s">
        <v>29</v>
      </c>
      <c r="E31" s="97"/>
      <c r="F31" s="97" t="s">
        <v>38</v>
      </c>
      <c r="G31" s="159"/>
      <c r="H31" s="74"/>
      <c r="I31" s="57" t="s">
        <v>10</v>
      </c>
      <c r="J31" s="57" t="s">
        <v>31</v>
      </c>
      <c r="K31" s="76"/>
      <c r="L31" s="76"/>
      <c r="M31" s="57" t="s">
        <v>10</v>
      </c>
      <c r="N31" s="57" t="s">
        <v>31</v>
      </c>
      <c r="O31" s="76"/>
      <c r="P31" s="76"/>
      <c r="Q31" s="57" t="s">
        <v>10</v>
      </c>
      <c r="R31" s="59" t="s">
        <v>31</v>
      </c>
      <c r="S31" s="76"/>
      <c r="T31" s="76"/>
      <c r="U31" s="59" t="s">
        <v>10</v>
      </c>
      <c r="V31" s="59" t="s">
        <v>31</v>
      </c>
      <c r="W31" s="58"/>
      <c r="X31" s="58"/>
      <c r="Y31" s="59" t="s">
        <v>10</v>
      </c>
      <c r="Z31" s="59" t="s">
        <v>31</v>
      </c>
      <c r="AA31" s="58"/>
      <c r="AB31" s="58"/>
      <c r="AC31" s="59" t="s">
        <v>10</v>
      </c>
      <c r="AD31" s="59" t="s">
        <v>31</v>
      </c>
      <c r="AE31" s="58"/>
      <c r="AF31" s="58"/>
      <c r="AG31" s="59" t="s">
        <v>10</v>
      </c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78"/>
      <c r="BL31" s="171"/>
      <c r="BM31" s="174">
        <f t="shared" ref="BM31" si="24">BL31*0.2</f>
        <v>0</v>
      </c>
      <c r="BN31" s="169"/>
      <c r="BO31" s="168">
        <f t="shared" ref="BO31" si="25">(BN31*0.5)</f>
        <v>0</v>
      </c>
      <c r="BP31" s="169"/>
      <c r="BQ31" s="168">
        <f t="shared" ref="BQ31" si="26">(BP31*0.3)</f>
        <v>0</v>
      </c>
      <c r="BR31" s="169">
        <f t="shared" ref="BR31" si="27">(BO31+BQ31)</f>
        <v>0</v>
      </c>
      <c r="BS31" s="168">
        <f t="shared" ref="BS31" si="28">(BM31+BR31)</f>
        <v>0</v>
      </c>
      <c r="BT31" s="175">
        <f t="shared" ref="BT31" si="29">(BS31*0.7)</f>
        <v>0</v>
      </c>
      <c r="BU31" s="170"/>
      <c r="BV31" s="169">
        <f t="shared" ref="BV31" si="30">(BU31*0.3)</f>
        <v>0</v>
      </c>
      <c r="BW31" s="176">
        <f t="shared" ref="BW31" si="31">(BT31+BV31)</f>
        <v>0</v>
      </c>
      <c r="BX31" s="167"/>
      <c r="BY31" s="169"/>
      <c r="BZ31" s="169"/>
      <c r="CA31" s="169"/>
      <c r="CB31" s="177"/>
    </row>
    <row r="32" spans="1:80" ht="12.5" x14ac:dyDescent="0.25"/>
    <row r="33" spans="1:4" ht="12.5" x14ac:dyDescent="0.25"/>
    <row r="34" spans="1:4" ht="13" x14ac:dyDescent="0.3">
      <c r="A34" s="52" t="s">
        <v>39</v>
      </c>
      <c r="C34" s="187" t="s">
        <v>62</v>
      </c>
      <c r="D34" s="188"/>
    </row>
    <row r="35" spans="1:4" ht="39.75" customHeight="1" x14ac:dyDescent="0.25">
      <c r="A35" s="1" t="s">
        <v>30</v>
      </c>
      <c r="B35" s="1" t="s">
        <v>40</v>
      </c>
      <c r="C35" s="50" t="s">
        <v>63</v>
      </c>
      <c r="D35" s="49" t="s">
        <v>64</v>
      </c>
    </row>
    <row r="36" spans="1:4" ht="25" x14ac:dyDescent="0.25">
      <c r="A36" s="1" t="s">
        <v>32</v>
      </c>
      <c r="B36" s="1" t="s">
        <v>41</v>
      </c>
      <c r="C36" s="50" t="s">
        <v>131</v>
      </c>
      <c r="D36" s="49" t="s">
        <v>132</v>
      </c>
    </row>
    <row r="37" spans="1:4" ht="37.5" x14ac:dyDescent="0.25">
      <c r="A37" s="1" t="s">
        <v>33</v>
      </c>
      <c r="B37" s="1" t="s">
        <v>133</v>
      </c>
      <c r="C37" s="50" t="s">
        <v>65</v>
      </c>
      <c r="D37" s="49" t="s">
        <v>66</v>
      </c>
    </row>
    <row r="38" spans="1:4" ht="25" x14ac:dyDescent="0.25">
      <c r="A38" s="1" t="s">
        <v>42</v>
      </c>
      <c r="B38" s="1" t="s">
        <v>43</v>
      </c>
      <c r="C38" s="51" t="s">
        <v>134</v>
      </c>
      <c r="D38" s="66" t="s">
        <v>135</v>
      </c>
    </row>
    <row r="39" spans="1:4" ht="12.5" x14ac:dyDescent="0.25">
      <c r="A39" s="1" t="s">
        <v>35</v>
      </c>
      <c r="B39" s="1" t="s">
        <v>136</v>
      </c>
    </row>
    <row r="40" spans="1:4" ht="12.5" x14ac:dyDescent="0.25"/>
    <row r="41" spans="1:4" ht="12.5" x14ac:dyDescent="0.25"/>
    <row r="42" spans="1:4" ht="12.5" x14ac:dyDescent="0.25">
      <c r="A42" s="1" t="s">
        <v>20</v>
      </c>
      <c r="B42" s="1" t="s">
        <v>44</v>
      </c>
    </row>
    <row r="43" spans="1:4" ht="12.5" x14ac:dyDescent="0.25">
      <c r="A43" s="1" t="s">
        <v>45</v>
      </c>
      <c r="B43" s="1" t="s">
        <v>46</v>
      </c>
    </row>
    <row r="44" spans="1:4" ht="12.5" x14ac:dyDescent="0.25">
      <c r="A44" s="1" t="s">
        <v>47</v>
      </c>
      <c r="B44" s="1" t="s">
        <v>48</v>
      </c>
    </row>
    <row r="45" spans="1:4" ht="12.5" x14ac:dyDescent="0.25">
      <c r="A45" s="1" t="s">
        <v>23</v>
      </c>
      <c r="B45" s="1" t="s">
        <v>49</v>
      </c>
    </row>
    <row r="46" spans="1:4" ht="12.5" x14ac:dyDescent="0.25">
      <c r="A46" s="1" t="s">
        <v>50</v>
      </c>
      <c r="B46" s="1" t="s">
        <v>51</v>
      </c>
    </row>
    <row r="47" spans="1:4" ht="12.5" x14ac:dyDescent="0.25">
      <c r="A47" s="1" t="s">
        <v>25</v>
      </c>
      <c r="B47" s="1" t="s">
        <v>52</v>
      </c>
    </row>
    <row r="48" spans="1:4" ht="12.5" x14ac:dyDescent="0.25">
      <c r="A48" s="1" t="s">
        <v>26</v>
      </c>
      <c r="B48" s="1" t="s">
        <v>53</v>
      </c>
    </row>
    <row r="49" spans="1:2" ht="12.5" x14ac:dyDescent="0.25">
      <c r="A49" s="1" t="s">
        <v>27</v>
      </c>
      <c r="B49" s="1" t="s">
        <v>54</v>
      </c>
    </row>
    <row r="50" spans="1:2" ht="12.5" x14ac:dyDescent="0.25">
      <c r="A50" s="16" t="s">
        <v>55</v>
      </c>
    </row>
    <row r="51" spans="1:2" ht="12.5" x14ac:dyDescent="0.25">
      <c r="A51" s="17" t="s">
        <v>56</v>
      </c>
    </row>
    <row r="52" spans="1:2" ht="15" customHeight="1" x14ac:dyDescent="0.25">
      <c r="A52" s="18" t="s">
        <v>57</v>
      </c>
    </row>
    <row r="53" spans="1:2" ht="15" customHeight="1" x14ac:dyDescent="0.25">
      <c r="A53" s="19" t="s">
        <v>58</v>
      </c>
    </row>
    <row r="54" spans="1:2" ht="15" customHeight="1" x14ac:dyDescent="0.25">
      <c r="A54" s="20" t="s">
        <v>59</v>
      </c>
    </row>
    <row r="55" spans="1:2" ht="15" customHeight="1" x14ac:dyDescent="0.25">
      <c r="A55" s="21" t="s">
        <v>60</v>
      </c>
    </row>
    <row r="56" spans="1:2" ht="15" customHeight="1" x14ac:dyDescent="0.25">
      <c r="A56" s="22" t="s">
        <v>61</v>
      </c>
    </row>
  </sheetData>
  <autoFilter ref="A6:G30" xr:uid="{C03AEB01-57B4-491F-B49B-B140A284CDAE}"/>
  <mergeCells count="13">
    <mergeCell ref="BL3:BW5"/>
    <mergeCell ref="BX3:CB5"/>
    <mergeCell ref="C34:D34"/>
    <mergeCell ref="BE4:BK4"/>
    <mergeCell ref="H3:K3"/>
    <mergeCell ref="H4:N4"/>
    <mergeCell ref="O4:U4"/>
    <mergeCell ref="V4:AB4"/>
    <mergeCell ref="AC4:AI4"/>
    <mergeCell ref="AJ4:AP4"/>
    <mergeCell ref="AQ4:AW4"/>
    <mergeCell ref="AX4:BD4"/>
    <mergeCell ref="AH3:AL3"/>
  </mergeCells>
  <pageMargins left="0.7" right="0.7" top="0.75" bottom="0.75" header="0.3" footer="0.3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Grupo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elgueta</dc:creator>
  <cp:keywords/>
  <dc:description/>
  <cp:lastModifiedBy>Jael Maria Deyanira Quiroz Carreno (jaelquirozc)</cp:lastModifiedBy>
  <cp:revision/>
  <dcterms:created xsi:type="dcterms:W3CDTF">2021-12-13T18:51:10Z</dcterms:created>
  <dcterms:modified xsi:type="dcterms:W3CDTF">2024-04-18T13:39:23Z</dcterms:modified>
  <cp:category/>
  <cp:contentStatus/>
</cp:coreProperties>
</file>